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 activeTab="4"/>
  </bookViews>
  <sheets>
    <sheet name="IV TRIM.2020" sheetId="6" r:id="rId1"/>
    <sheet name="III TRIM.2020 " sheetId="5" r:id="rId2"/>
    <sheet name="II TRIM.2020" sheetId="3" r:id="rId3"/>
    <sheet name="I TRIM.2020" sheetId="1" r:id="rId4"/>
    <sheet name="INDICE ANNO 2020" sheetId="4" r:id="rId5"/>
  </sheets>
  <definedNames>
    <definedName name="_xlnm._FilterDatabase" localSheetId="3" hidden="1">'I TRIM.2020'!$F$1:$F$167</definedName>
    <definedName name="_xlnm._FilterDatabase" localSheetId="2" hidden="1">'II TRIM.2020'!$F$1:$F$196</definedName>
    <definedName name="_xlnm._FilterDatabase" localSheetId="1" hidden="1">'III TRIM.2020 '!$J$1:$J$141</definedName>
    <definedName name="_xlnm._FilterDatabase" localSheetId="4" hidden="1">'INDICE ANNO 2020'!$D$1:$D$547</definedName>
    <definedName name="_xlnm._FilterDatabase" localSheetId="0" hidden="1">'IV TRIM.2020'!$J$1:$J$132</definedName>
    <definedName name="_xlnm.Print_Titles" localSheetId="3">'I TRIM.2020'!$1:$1</definedName>
    <definedName name="_xlnm.Print_Titles" localSheetId="2">'II TRIM.2020'!$1:$1</definedName>
    <definedName name="_xlnm.Print_Titles" localSheetId="1">'III TRIM.2020 '!$1:$1</definedName>
    <definedName name="_xlnm.Print_Titles" localSheetId="4">'INDICE ANNO 2020'!$1:$1</definedName>
    <definedName name="_xlnm.Print_Titles" localSheetId="0">'IV TRIM.2020'!$1:$1</definedName>
  </definedNames>
  <calcPr calcId="145621"/>
</workbook>
</file>

<file path=xl/calcChain.xml><?xml version="1.0" encoding="utf-8"?>
<calcChain xmlns="http://schemas.openxmlformats.org/spreadsheetml/2006/main">
  <c r="L127" i="3" l="1"/>
  <c r="L128" i="3"/>
  <c r="L129" i="3"/>
  <c r="L130" i="3"/>
  <c r="L131" i="3"/>
  <c r="L132" i="3"/>
  <c r="L133" i="3"/>
  <c r="L134" i="3"/>
  <c r="L135" i="3"/>
  <c r="K127" i="3"/>
  <c r="K128" i="3"/>
  <c r="K129" i="3"/>
  <c r="K130" i="3"/>
  <c r="K131" i="3"/>
  <c r="K132" i="3"/>
  <c r="K133" i="3"/>
  <c r="K134" i="3"/>
  <c r="K135" i="3"/>
  <c r="F521" i="4" l="1"/>
  <c r="K97" i="6"/>
  <c r="L97" i="6" s="1"/>
  <c r="K50" i="6"/>
  <c r="L50" i="6" s="1"/>
  <c r="K9" i="6"/>
  <c r="L9" i="6" s="1"/>
  <c r="H107" i="6"/>
  <c r="K95" i="6"/>
  <c r="L95" i="6" s="1"/>
  <c r="K94" i="6"/>
  <c r="L94" i="6" s="1"/>
  <c r="K93" i="6"/>
  <c r="L93" i="6" s="1"/>
  <c r="K92" i="6"/>
  <c r="L92" i="6" s="1"/>
  <c r="K91" i="6"/>
  <c r="L91" i="6"/>
  <c r="K90" i="6"/>
  <c r="L90" i="6" s="1"/>
  <c r="K89" i="6"/>
  <c r="L89" i="6" s="1"/>
  <c r="K88" i="6"/>
  <c r="L88" i="6" s="1"/>
  <c r="L86" i="6"/>
  <c r="K83" i="6"/>
  <c r="L83" i="6" s="1"/>
  <c r="K84" i="6"/>
  <c r="L84" i="6" s="1"/>
  <c r="K85" i="6"/>
  <c r="L85" i="6" s="1"/>
  <c r="K86" i="6"/>
  <c r="K87" i="6"/>
  <c r="L87" i="6" s="1"/>
  <c r="K82" i="6"/>
  <c r="L82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K72" i="6"/>
  <c r="L72" i="6" s="1"/>
  <c r="K71" i="6"/>
  <c r="L71" i="6" s="1"/>
  <c r="K70" i="6"/>
  <c r="L70" i="6" s="1"/>
  <c r="K61" i="6"/>
  <c r="L61" i="6" s="1"/>
  <c r="K59" i="6"/>
  <c r="L59" i="6" s="1"/>
  <c r="K60" i="6"/>
  <c r="L60" i="6" s="1"/>
  <c r="K58" i="6"/>
  <c r="L58" i="6" s="1"/>
  <c r="K57" i="6"/>
  <c r="L57" i="6" s="1"/>
  <c r="K56" i="6"/>
  <c r="L56" i="6" s="1"/>
  <c r="K55" i="6"/>
  <c r="L55" i="6" s="1"/>
  <c r="L52" i="6"/>
  <c r="L53" i="6"/>
  <c r="K52" i="6"/>
  <c r="K53" i="6"/>
  <c r="K51" i="6"/>
  <c r="L51" i="6" s="1"/>
  <c r="K48" i="6"/>
  <c r="L48" i="6" s="1"/>
  <c r="K47" i="6"/>
  <c r="L47" i="6" s="1"/>
  <c r="K42" i="6"/>
  <c r="L42" i="6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4" i="6"/>
  <c r="L24" i="6" s="1"/>
  <c r="K23" i="6"/>
  <c r="L23" i="6" s="1"/>
  <c r="K22" i="6"/>
  <c r="L22" i="6" s="1"/>
  <c r="K21" i="6"/>
  <c r="L21" i="6"/>
  <c r="K20" i="6"/>
  <c r="L20" i="6"/>
  <c r="K19" i="6"/>
  <c r="L19" i="6" s="1"/>
  <c r="K18" i="6"/>
  <c r="L18" i="6" s="1"/>
  <c r="L12" i="6"/>
  <c r="K11" i="6"/>
  <c r="L11" i="6" s="1"/>
  <c r="K12" i="6"/>
  <c r="K13" i="6"/>
  <c r="L13" i="6" s="1"/>
  <c r="K14" i="6"/>
  <c r="L14" i="6" s="1"/>
  <c r="K10" i="6"/>
  <c r="L10" i="6" s="1"/>
  <c r="L5" i="6"/>
  <c r="K5" i="6"/>
  <c r="K66" i="6" l="1"/>
  <c r="L66" i="6" s="1"/>
  <c r="K49" i="6"/>
  <c r="L49" i="6" s="1"/>
  <c r="K54" i="6"/>
  <c r="L54" i="6" s="1"/>
  <c r="K62" i="6"/>
  <c r="L62" i="6" s="1"/>
  <c r="K63" i="6"/>
  <c r="L63" i="6" s="1"/>
  <c r="K64" i="6"/>
  <c r="L64" i="6" s="1"/>
  <c r="K65" i="6"/>
  <c r="L65" i="6" s="1"/>
  <c r="K44" i="6"/>
  <c r="L44" i="6" s="1"/>
  <c r="K45" i="6"/>
  <c r="L45" i="6" s="1"/>
  <c r="K46" i="6"/>
  <c r="L46" i="6" s="1"/>
  <c r="K43" i="6"/>
  <c r="L43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" i="6"/>
  <c r="L3" i="6" s="1"/>
  <c r="K4" i="6"/>
  <c r="L4" i="6" s="1"/>
  <c r="K6" i="6"/>
  <c r="L6" i="6" s="1"/>
  <c r="K7" i="6"/>
  <c r="L7" i="6" s="1"/>
  <c r="K8" i="6"/>
  <c r="L8" i="6" s="1"/>
  <c r="K15" i="6"/>
  <c r="L15" i="6" s="1"/>
  <c r="K16" i="6"/>
  <c r="L16" i="6" s="1"/>
  <c r="K17" i="6"/>
  <c r="L17" i="6" s="1"/>
  <c r="K25" i="6"/>
  <c r="L25" i="6" s="1"/>
  <c r="K26" i="6"/>
  <c r="L26" i="6" s="1"/>
  <c r="K27" i="6"/>
  <c r="L27" i="6" s="1"/>
  <c r="K28" i="6"/>
  <c r="L28" i="6" s="1"/>
  <c r="K35" i="6"/>
  <c r="L35" i="6" s="1"/>
  <c r="K2" i="6"/>
  <c r="L2" i="6" s="1"/>
  <c r="K67" i="6"/>
  <c r="L67" i="6" s="1"/>
  <c r="K68" i="6"/>
  <c r="L68" i="6" s="1"/>
  <c r="K69" i="6"/>
  <c r="L69" i="6" s="1"/>
  <c r="K79" i="6"/>
  <c r="L79" i="6" s="1"/>
  <c r="K80" i="6"/>
  <c r="L80" i="6" s="1"/>
  <c r="K81" i="6"/>
  <c r="L81" i="6" s="1"/>
  <c r="K96" i="6"/>
  <c r="L96" i="6" s="1"/>
  <c r="K98" i="6"/>
  <c r="L98" i="6" s="1"/>
  <c r="K99" i="6"/>
  <c r="L99" i="6" s="1"/>
  <c r="K100" i="6"/>
  <c r="L100" i="6" s="1"/>
  <c r="L107" i="6" s="1"/>
  <c r="K101" i="6"/>
  <c r="L101" i="6" s="1"/>
  <c r="K102" i="6"/>
  <c r="L102" i="6" s="1"/>
  <c r="K113" i="5" l="1"/>
  <c r="L113" i="5" s="1"/>
  <c r="K112" i="5"/>
  <c r="L112" i="5" s="1"/>
  <c r="K111" i="5"/>
  <c r="L111" i="5"/>
  <c r="K110" i="5"/>
  <c r="L110" i="5" s="1"/>
  <c r="K109" i="5"/>
  <c r="L109" i="5" s="1"/>
  <c r="H116" i="5"/>
  <c r="L105" i="5"/>
  <c r="L106" i="5"/>
  <c r="L107" i="5"/>
  <c r="L108" i="5"/>
  <c r="K105" i="5"/>
  <c r="K106" i="5"/>
  <c r="K107" i="5"/>
  <c r="K108" i="5"/>
  <c r="K104" i="5"/>
  <c r="L104" i="5" s="1"/>
  <c r="K102" i="5"/>
  <c r="L102" i="5" s="1"/>
  <c r="L99" i="5"/>
  <c r="L100" i="5"/>
  <c r="K99" i="5"/>
  <c r="K100" i="5"/>
  <c r="K98" i="5"/>
  <c r="L98" i="5" s="1"/>
  <c r="K97" i="5"/>
  <c r="L97" i="5" s="1"/>
  <c r="K96" i="5"/>
  <c r="L96" i="5" s="1"/>
  <c r="K95" i="5"/>
  <c r="L95" i="5" s="1"/>
  <c r="K94" i="5"/>
  <c r="L94" i="5" s="1"/>
  <c r="K93" i="5"/>
  <c r="L93" i="5" s="1"/>
  <c r="K87" i="5"/>
  <c r="L87" i="5" s="1"/>
  <c r="K80" i="5"/>
  <c r="L80" i="5" s="1"/>
  <c r="K79" i="5"/>
  <c r="L79" i="5" s="1"/>
  <c r="K78" i="5"/>
  <c r="L78" i="5" s="1"/>
  <c r="K77" i="5"/>
  <c r="L77" i="5" s="1"/>
  <c r="K76" i="5"/>
  <c r="L76" i="5" s="1"/>
  <c r="K75" i="5"/>
  <c r="L75" i="5"/>
  <c r="K74" i="5"/>
  <c r="L74" i="5" s="1"/>
  <c r="L72" i="5"/>
  <c r="L73" i="5"/>
  <c r="K72" i="5"/>
  <c r="K73" i="5"/>
  <c r="K68" i="5"/>
  <c r="L68" i="5" s="1"/>
  <c r="K69" i="5"/>
  <c r="L69" i="5" s="1"/>
  <c r="K70" i="5"/>
  <c r="L70" i="5" s="1"/>
  <c r="K71" i="5"/>
  <c r="L71" i="5" s="1"/>
  <c r="K67" i="5"/>
  <c r="L67" i="5"/>
  <c r="K55" i="5"/>
  <c r="L55" i="5" s="1"/>
  <c r="K54" i="5"/>
  <c r="L54" i="5" s="1"/>
  <c r="K53" i="5"/>
  <c r="L53" i="5" s="1"/>
  <c r="K52" i="5"/>
  <c r="L52" i="5" s="1"/>
  <c r="K51" i="5"/>
  <c r="L51" i="5" s="1"/>
  <c r="K50" i="5"/>
  <c r="L50" i="5" s="1"/>
  <c r="K49" i="5"/>
  <c r="L49" i="5" s="1"/>
  <c r="K48" i="5"/>
  <c r="L48" i="5" s="1"/>
  <c r="L45" i="5"/>
  <c r="K45" i="5"/>
  <c r="K46" i="5"/>
  <c r="L46" i="5" s="1"/>
  <c r="K47" i="5"/>
  <c r="L47" i="5" s="1"/>
  <c r="K44" i="5"/>
  <c r="L44" i="5" s="1"/>
  <c r="K42" i="5"/>
  <c r="L42" i="5" s="1"/>
  <c r="K32" i="5"/>
  <c r="L32" i="5" s="1"/>
  <c r="K30" i="5"/>
  <c r="L30" i="5" s="1"/>
  <c r="K29" i="5"/>
  <c r="L29" i="5" s="1"/>
  <c r="K28" i="5"/>
  <c r="L28" i="5" s="1"/>
  <c r="K23" i="5"/>
  <c r="L23" i="5" s="1"/>
  <c r="K22" i="5"/>
  <c r="L22" i="5" s="1"/>
  <c r="K13" i="5"/>
  <c r="L13" i="5" s="1"/>
  <c r="K12" i="5"/>
  <c r="L12" i="5" s="1"/>
  <c r="L108" i="6" l="1"/>
  <c r="L116" i="5"/>
  <c r="K84" i="5"/>
  <c r="L84" i="5" s="1"/>
  <c r="K85" i="5"/>
  <c r="L85" i="5" s="1"/>
  <c r="K86" i="5"/>
  <c r="L86" i="5" s="1"/>
  <c r="K88" i="5"/>
  <c r="L88" i="5" s="1"/>
  <c r="K89" i="5"/>
  <c r="L89" i="5" s="1"/>
  <c r="K90" i="5"/>
  <c r="L90" i="5" s="1"/>
  <c r="K91" i="5"/>
  <c r="L91" i="5" s="1"/>
  <c r="K92" i="5"/>
  <c r="L92" i="5" s="1"/>
  <c r="K101" i="5"/>
  <c r="L101" i="5" s="1"/>
  <c r="K103" i="5"/>
  <c r="L103" i="5" s="1"/>
  <c r="K57" i="5"/>
  <c r="L57" i="5" s="1"/>
  <c r="K58" i="5"/>
  <c r="L58" i="5" s="1"/>
  <c r="K59" i="5"/>
  <c r="L59" i="5" s="1"/>
  <c r="K60" i="5"/>
  <c r="L60" i="5" s="1"/>
  <c r="K61" i="5"/>
  <c r="L61" i="5" s="1"/>
  <c r="K62" i="5"/>
  <c r="L62" i="5" s="1"/>
  <c r="K63" i="5"/>
  <c r="L63" i="5" s="1"/>
  <c r="K64" i="5"/>
  <c r="L64" i="5" s="1"/>
  <c r="K65" i="5"/>
  <c r="L65" i="5" s="1"/>
  <c r="K66" i="5"/>
  <c r="L66" i="5" s="1"/>
  <c r="K81" i="5"/>
  <c r="L81" i="5" s="1"/>
  <c r="K82" i="5"/>
  <c r="L82" i="5" s="1"/>
  <c r="K83" i="5"/>
  <c r="L83" i="5" s="1"/>
  <c r="K56" i="5"/>
  <c r="L56" i="5" s="1"/>
  <c r="K43" i="5"/>
  <c r="L43" i="5" s="1"/>
  <c r="K41" i="5" l="1"/>
  <c r="L41" i="5" s="1"/>
  <c r="K3" i="5"/>
  <c r="L3" i="5" s="1"/>
  <c r="K4" i="5"/>
  <c r="L4" i="5" s="1"/>
  <c r="K5" i="5"/>
  <c r="L5" i="5" s="1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4" i="5"/>
  <c r="L24" i="5" s="1"/>
  <c r="K25" i="5"/>
  <c r="L25" i="5" s="1"/>
  <c r="K26" i="5"/>
  <c r="L26" i="5" s="1"/>
  <c r="K27" i="5"/>
  <c r="L27" i="5" s="1"/>
  <c r="K31" i="5"/>
  <c r="L31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2" i="5"/>
  <c r="L2" i="5" s="1"/>
  <c r="H171" i="3"/>
  <c r="K167" i="3"/>
  <c r="L167" i="3" s="1"/>
  <c r="K156" i="3"/>
  <c r="L156" i="3" s="1"/>
  <c r="K151" i="3"/>
  <c r="L151" i="3" s="1"/>
  <c r="K150" i="3"/>
  <c r="L150" i="3" s="1"/>
  <c r="K149" i="3"/>
  <c r="L149" i="3" s="1"/>
  <c r="K148" i="3"/>
  <c r="L148" i="3" s="1"/>
  <c r="K143" i="3"/>
  <c r="L143" i="3" s="1"/>
  <c r="K144" i="3"/>
  <c r="L144" i="3" s="1"/>
  <c r="K145" i="3"/>
  <c r="L145" i="3" s="1"/>
  <c r="K146" i="3"/>
  <c r="L146" i="3" s="1"/>
  <c r="K147" i="3"/>
  <c r="L147" i="3" s="1"/>
  <c r="K142" i="3"/>
  <c r="L142" i="3" s="1"/>
  <c r="K141" i="3"/>
  <c r="L141" i="3" s="1"/>
  <c r="K102" i="3"/>
  <c r="L102" i="3" s="1"/>
  <c r="K101" i="3"/>
  <c r="L101" i="3" s="1"/>
  <c r="K96" i="3"/>
  <c r="L96" i="3"/>
  <c r="K92" i="3"/>
  <c r="L92" i="3" s="1"/>
  <c r="K93" i="3"/>
  <c r="L93" i="3" s="1"/>
  <c r="K94" i="3"/>
  <c r="L94" i="3" s="1"/>
  <c r="K95" i="3"/>
  <c r="L95" i="3" s="1"/>
  <c r="K62" i="3"/>
  <c r="L62" i="3" s="1"/>
  <c r="K61" i="3"/>
  <c r="L61" i="3" s="1"/>
  <c r="K59" i="3"/>
  <c r="L59" i="3" s="1"/>
  <c r="K58" i="3"/>
  <c r="L58" i="3" s="1"/>
  <c r="K57" i="3"/>
  <c r="L57" i="3" s="1"/>
  <c r="K56" i="3"/>
  <c r="L56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3" i="3"/>
  <c r="L43" i="3" s="1"/>
  <c r="K42" i="3"/>
  <c r="L42" i="3" s="1"/>
  <c r="K33" i="3"/>
  <c r="L33" i="3" s="1"/>
  <c r="K32" i="3"/>
  <c r="L32" i="3" s="1"/>
  <c r="K31" i="3"/>
  <c r="L31" i="3" s="1"/>
  <c r="K30" i="3"/>
  <c r="L30" i="3" s="1"/>
  <c r="K19" i="3"/>
  <c r="L19" i="3" s="1"/>
  <c r="K18" i="3"/>
  <c r="L18" i="3" s="1"/>
  <c r="K17" i="3"/>
  <c r="L17" i="3" s="1"/>
  <c r="K12" i="3"/>
  <c r="L12" i="3" s="1"/>
  <c r="K13" i="3"/>
  <c r="L13" i="3" s="1"/>
  <c r="K14" i="3"/>
  <c r="L14" i="3" s="1"/>
  <c r="K15" i="3"/>
  <c r="L15" i="3" s="1"/>
  <c r="K16" i="3"/>
  <c r="L16" i="3" s="1"/>
  <c r="XEZ73" i="4"/>
  <c r="K41" i="1"/>
  <c r="L41" i="1" s="1"/>
  <c r="K33" i="1"/>
  <c r="L33" i="1" s="1"/>
  <c r="K23" i="1"/>
  <c r="L23" i="1" s="1"/>
  <c r="K20" i="1"/>
  <c r="L20" i="1" s="1"/>
  <c r="K25" i="1"/>
  <c r="L25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29" i="1"/>
  <c r="L129" i="1" s="1"/>
  <c r="K124" i="1"/>
  <c r="L124" i="1" s="1"/>
  <c r="K125" i="1"/>
  <c r="L125" i="1" s="1"/>
  <c r="K126" i="1"/>
  <c r="L126" i="1" s="1"/>
  <c r="K127" i="1"/>
  <c r="L127" i="1" s="1"/>
  <c r="K128" i="1"/>
  <c r="L128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08" i="1"/>
  <c r="L108" i="1" s="1"/>
  <c r="K107" i="1"/>
  <c r="L107" i="1" s="1"/>
  <c r="K99" i="1"/>
  <c r="L99" i="1" s="1"/>
  <c r="K98" i="1"/>
  <c r="L98" i="1" s="1"/>
  <c r="K89" i="1"/>
  <c r="L89" i="1" s="1"/>
  <c r="K61" i="1"/>
  <c r="L61" i="1" s="1"/>
  <c r="L117" i="5" l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48" i="1"/>
  <c r="L48" i="1" s="1"/>
  <c r="K49" i="1"/>
  <c r="L49" i="1" s="1"/>
  <c r="K50" i="1"/>
  <c r="L50" i="1" s="1"/>
  <c r="K51" i="1"/>
  <c r="L51" i="1" s="1"/>
  <c r="K52" i="1"/>
  <c r="L52" i="1" s="1"/>
  <c r="K47" i="1"/>
  <c r="L47" i="1" s="1"/>
  <c r="K46" i="1" l="1"/>
  <c r="L46" i="1" s="1"/>
  <c r="K39" i="1"/>
  <c r="L39" i="1" s="1"/>
  <c r="K37" i="1"/>
  <c r="L37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4" i="1"/>
  <c r="L24" i="1" s="1"/>
  <c r="K22" i="1"/>
  <c r="L22" i="1" s="1"/>
  <c r="K21" i="1"/>
  <c r="L21" i="1" s="1"/>
  <c r="K19" i="1"/>
  <c r="L19" i="1" s="1"/>
  <c r="K18" i="1"/>
  <c r="L18" i="1" s="1"/>
  <c r="K4" i="1"/>
  <c r="L4" i="1" s="1"/>
  <c r="K3" i="1"/>
  <c r="L3" i="1" s="1"/>
  <c r="K2" i="1"/>
  <c r="L2" i="1" s="1"/>
  <c r="K166" i="3"/>
  <c r="L166" i="3" s="1"/>
  <c r="K165" i="3"/>
  <c r="L165" i="3" s="1"/>
  <c r="K164" i="3"/>
  <c r="L164" i="3" s="1"/>
  <c r="K163" i="3"/>
  <c r="L163" i="3" s="1"/>
  <c r="K162" i="3"/>
  <c r="L162" i="3" s="1"/>
  <c r="K161" i="3"/>
  <c r="L161" i="3" s="1"/>
  <c r="K160" i="3"/>
  <c r="L160" i="3" s="1"/>
  <c r="K159" i="3"/>
  <c r="L159" i="3" s="1"/>
  <c r="K158" i="3"/>
  <c r="L158" i="3" s="1"/>
  <c r="K157" i="3"/>
  <c r="L157" i="3" s="1"/>
  <c r="K155" i="3"/>
  <c r="L155" i="3" s="1"/>
  <c r="K154" i="3"/>
  <c r="L154" i="3" s="1"/>
  <c r="K153" i="3"/>
  <c r="L153" i="3" s="1"/>
  <c r="K152" i="3"/>
  <c r="L152" i="3" s="1"/>
  <c r="K140" i="3"/>
  <c r="L140" i="3" s="1"/>
  <c r="K139" i="3"/>
  <c r="L139" i="3" s="1"/>
  <c r="K138" i="3"/>
  <c r="L138" i="3" s="1"/>
  <c r="K137" i="3"/>
  <c r="L137" i="3" s="1"/>
  <c r="K136" i="3"/>
  <c r="L136" i="3" s="1"/>
  <c r="K126" i="3"/>
  <c r="L126" i="3" s="1"/>
  <c r="K125" i="3"/>
  <c r="L125" i="3" s="1"/>
  <c r="K124" i="3"/>
  <c r="L124" i="3" s="1"/>
  <c r="K123" i="3"/>
  <c r="L123" i="3" s="1"/>
  <c r="K122" i="3"/>
  <c r="L122" i="3" s="1"/>
  <c r="K121" i="3"/>
  <c r="L121" i="3" s="1"/>
  <c r="K120" i="3"/>
  <c r="L120" i="3" s="1"/>
  <c r="K119" i="3"/>
  <c r="L119" i="3" s="1"/>
  <c r="K118" i="3"/>
  <c r="L118" i="3" s="1"/>
  <c r="K117" i="3"/>
  <c r="L117" i="3" s="1"/>
  <c r="K116" i="3"/>
  <c r="L116" i="3" s="1"/>
  <c r="K115" i="3"/>
  <c r="L115" i="3" s="1"/>
  <c r="K114" i="3"/>
  <c r="L114" i="3" s="1"/>
  <c r="K113" i="3"/>
  <c r="L113" i="3" s="1"/>
  <c r="K112" i="3"/>
  <c r="L112" i="3" s="1"/>
  <c r="K111" i="3"/>
  <c r="L111" i="3" s="1"/>
  <c r="K110" i="3"/>
  <c r="L110" i="3" s="1"/>
  <c r="K109" i="3"/>
  <c r="L109" i="3" s="1"/>
  <c r="K108" i="3"/>
  <c r="L108" i="3" s="1"/>
  <c r="K107" i="3"/>
  <c r="L107" i="3" s="1"/>
  <c r="K106" i="3"/>
  <c r="L106" i="3" s="1"/>
  <c r="K105" i="3"/>
  <c r="L105" i="3" s="1"/>
  <c r="K104" i="3"/>
  <c r="L104" i="3" s="1"/>
  <c r="K103" i="3"/>
  <c r="L103" i="3" s="1"/>
  <c r="K100" i="3"/>
  <c r="L100" i="3" s="1"/>
  <c r="K99" i="3"/>
  <c r="L99" i="3" s="1"/>
  <c r="K98" i="3"/>
  <c r="L98" i="3" s="1"/>
  <c r="K97" i="3"/>
  <c r="L97" i="3" s="1"/>
  <c r="K91" i="3"/>
  <c r="L91" i="3" s="1"/>
  <c r="K90" i="3"/>
  <c r="L90" i="3" s="1"/>
  <c r="K89" i="3"/>
  <c r="L89" i="3" s="1"/>
  <c r="K88" i="3"/>
  <c r="L88" i="3" s="1"/>
  <c r="K87" i="3"/>
  <c r="L87" i="3" s="1"/>
  <c r="K86" i="3"/>
  <c r="L86" i="3" s="1"/>
  <c r="K85" i="3"/>
  <c r="L85" i="3" s="1"/>
  <c r="K84" i="3"/>
  <c r="L84" i="3" s="1"/>
  <c r="K83" i="3"/>
  <c r="L83" i="3" s="1"/>
  <c r="K82" i="3"/>
  <c r="L82" i="3" s="1"/>
  <c r="K81" i="3"/>
  <c r="L81" i="3" s="1"/>
  <c r="K80" i="3"/>
  <c r="L80" i="3" s="1"/>
  <c r="K79" i="3"/>
  <c r="L79" i="3" s="1"/>
  <c r="K78" i="3"/>
  <c r="L78" i="3" s="1"/>
  <c r="K77" i="3"/>
  <c r="L77" i="3" s="1"/>
  <c r="K76" i="3"/>
  <c r="L76" i="3" s="1"/>
  <c r="K75" i="3"/>
  <c r="L75" i="3" s="1"/>
  <c r="K74" i="3"/>
  <c r="L74" i="3" s="1"/>
  <c r="K73" i="3"/>
  <c r="L73" i="3" s="1"/>
  <c r="K72" i="3"/>
  <c r="L72" i="3" s="1"/>
  <c r="K71" i="3"/>
  <c r="L71" i="3" s="1"/>
  <c r="K70" i="3"/>
  <c r="L70" i="3" s="1"/>
  <c r="K69" i="3"/>
  <c r="L69" i="3" s="1"/>
  <c r="K68" i="3"/>
  <c r="L68" i="3" s="1"/>
  <c r="K67" i="3"/>
  <c r="L67" i="3" s="1"/>
  <c r="K66" i="3"/>
  <c r="L66" i="3" s="1"/>
  <c r="K65" i="3"/>
  <c r="L65" i="3" s="1"/>
  <c r="K64" i="3"/>
  <c r="L64" i="3" s="1"/>
  <c r="K63" i="3"/>
  <c r="L63" i="3" s="1"/>
  <c r="K60" i="3"/>
  <c r="L60" i="3" s="1"/>
  <c r="K55" i="3"/>
  <c r="L55" i="3" s="1"/>
  <c r="K54" i="3"/>
  <c r="L54" i="3" s="1"/>
  <c r="K53" i="3"/>
  <c r="L53" i="3" s="1"/>
  <c r="K52" i="3"/>
  <c r="L52" i="3" s="1"/>
  <c r="K45" i="3"/>
  <c r="L45" i="3" s="1"/>
  <c r="K44" i="3"/>
  <c r="L44" i="3" s="1"/>
  <c r="K41" i="3"/>
  <c r="L41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K3" i="3"/>
  <c r="L3" i="3" s="1"/>
  <c r="K2" i="3"/>
  <c r="L2" i="3" s="1"/>
  <c r="H142" i="1"/>
  <c r="K131" i="1"/>
  <c r="L131" i="1" s="1"/>
  <c r="K130" i="1"/>
  <c r="L130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K72" i="1"/>
  <c r="L72" i="1" s="1"/>
  <c r="K71" i="1"/>
  <c r="L71" i="1" s="1"/>
  <c r="K70" i="1"/>
  <c r="L70" i="1" s="1"/>
  <c r="K69" i="1"/>
  <c r="L69" i="1" s="1"/>
  <c r="K68" i="1"/>
  <c r="K67" i="1"/>
  <c r="L67" i="1" s="1"/>
  <c r="K42" i="1"/>
  <c r="K43" i="1"/>
  <c r="K44" i="1"/>
  <c r="K45" i="1"/>
  <c r="K62" i="1"/>
  <c r="K63" i="1"/>
  <c r="K64" i="1"/>
  <c r="K65" i="1"/>
  <c r="K66" i="1"/>
  <c r="L66" i="1" s="1"/>
  <c r="L171" i="3" l="1"/>
  <c r="L172" i="3" s="1"/>
  <c r="L82" i="1"/>
  <c r="L73" i="1"/>
  <c r="XFD73" i="1" s="1"/>
  <c r="L68" i="1"/>
  <c r="K6" i="1"/>
  <c r="L6" i="1" s="1"/>
  <c r="K7" i="1"/>
  <c r="L7" i="1" s="1"/>
  <c r="K8" i="1"/>
  <c r="K9" i="1"/>
  <c r="K10" i="1"/>
  <c r="K11" i="1"/>
  <c r="K5" i="1"/>
  <c r="L43" i="1" l="1"/>
  <c r="L8" i="1" l="1"/>
  <c r="L9" i="1"/>
  <c r="L10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34" i="1"/>
  <c r="L34" i="1" s="1"/>
  <c r="K35" i="1"/>
  <c r="L35" i="1" s="1"/>
  <c r="K36" i="1"/>
  <c r="L36" i="1" s="1"/>
  <c r="K38" i="1"/>
  <c r="L38" i="1" s="1"/>
  <c r="K40" i="1"/>
  <c r="L40" i="1" s="1"/>
  <c r="L42" i="1"/>
  <c r="L45" i="1"/>
  <c r="L62" i="1"/>
  <c r="L63" i="1"/>
  <c r="L64" i="1"/>
  <c r="L65" i="1"/>
  <c r="L5" i="1"/>
  <c r="L142" i="1" l="1"/>
  <c r="L143" i="1" s="1"/>
</calcChain>
</file>

<file path=xl/sharedStrings.xml><?xml version="1.0" encoding="utf-8"?>
<sst xmlns="http://schemas.openxmlformats.org/spreadsheetml/2006/main" count="2934" uniqueCount="465">
  <si>
    <t>Num. documento</t>
  </si>
  <si>
    <t>Data doc.</t>
  </si>
  <si>
    <t>Tipo</t>
  </si>
  <si>
    <t>Fornitore</t>
  </si>
  <si>
    <t>Partita IVA</t>
  </si>
  <si>
    <t>Importo           (a)</t>
  </si>
  <si>
    <t>data scadenza          ( b)</t>
  </si>
  <si>
    <t>data pagamento           ( c)</t>
  </si>
  <si>
    <t>ritardo ponderato    (a)* (d)</t>
  </si>
  <si>
    <t>diff. In giorni effettivi tra il pagamento  e la scadenza      (d)= (c)-(b)</t>
  </si>
  <si>
    <t>Tipologia di spesa</t>
  </si>
  <si>
    <t>Forniture</t>
  </si>
  <si>
    <t>acq. beni e servizi</t>
  </si>
  <si>
    <t>acq beni e servizi</t>
  </si>
  <si>
    <t xml:space="preserve"> 30/09/2019</t>
  </si>
  <si>
    <t>LIQUIGAS SPA</t>
  </si>
  <si>
    <t xml:space="preserve"> 31/10/2019</t>
  </si>
  <si>
    <t>F</t>
  </si>
  <si>
    <t>MAGGIOLI  SPA</t>
  </si>
  <si>
    <t>1000051050</t>
  </si>
  <si>
    <t>POMPE FUNEBRI GERARDINI SNC</t>
  </si>
  <si>
    <t>239</t>
  </si>
  <si>
    <t>423</t>
  </si>
  <si>
    <t>WOLTERS KLUWER ITALIA S.R.L.</t>
  </si>
  <si>
    <t>0054066273</t>
  </si>
  <si>
    <t>0054066965</t>
  </si>
  <si>
    <t>DI ANNUNZIO GIUSEPPE</t>
  </si>
  <si>
    <t>5</t>
  </si>
  <si>
    <t>DI LEONARDO FILIPPO</t>
  </si>
  <si>
    <t>35</t>
  </si>
  <si>
    <t>75/2019</t>
  </si>
  <si>
    <t>MAGNANIMI GIAMPAOLO</t>
  </si>
  <si>
    <t>37/FE</t>
  </si>
  <si>
    <t>EURO IMPIANTI IDROTERMICI MARCHETTI ROBERTO</t>
  </si>
  <si>
    <t>4</t>
  </si>
  <si>
    <t>CAMAIONI EMIDIO</t>
  </si>
  <si>
    <t>01/2020</t>
  </si>
  <si>
    <t>CPL CONCORDIA SOC. COOP. A.R.L.</t>
  </si>
  <si>
    <t>0019011305</t>
  </si>
  <si>
    <t>0019012329</t>
  </si>
  <si>
    <t>0019013843</t>
  </si>
  <si>
    <t>0019013842</t>
  </si>
  <si>
    <t>DIGITECNO SNC di Marcozzi Alfonso &amp; C.</t>
  </si>
  <si>
    <t>86/3</t>
  </si>
  <si>
    <t>ENGINEERING INGEGNERIA INFORMATICA S.P.A.</t>
  </si>
  <si>
    <t>2019915621</t>
  </si>
  <si>
    <t>2019916203</t>
  </si>
  <si>
    <t>2019919414</t>
  </si>
  <si>
    <t>2019919436</t>
  </si>
  <si>
    <t>MACROAZIENDA SRL</t>
  </si>
  <si>
    <t>2209/19</t>
  </si>
  <si>
    <t>2450/19</t>
  </si>
  <si>
    <t>2688/19</t>
  </si>
  <si>
    <t>2757/19</t>
  </si>
  <si>
    <t>2887/19</t>
  </si>
  <si>
    <t>PICCHINI MARIA TERESA</t>
  </si>
  <si>
    <t>DATAMARKET S.R.L.</t>
  </si>
  <si>
    <t>251</t>
  </si>
  <si>
    <t>393</t>
  </si>
  <si>
    <t>548</t>
  </si>
  <si>
    <t>528</t>
  </si>
  <si>
    <t>670</t>
  </si>
  <si>
    <t>877</t>
  </si>
  <si>
    <t>873</t>
  </si>
  <si>
    <t>ITRON ITALIA SPA</t>
  </si>
  <si>
    <t>41236</t>
  </si>
  <si>
    <t>45777031613</t>
  </si>
  <si>
    <t>45777031614</t>
  </si>
  <si>
    <t>45777035512</t>
  </si>
  <si>
    <t>45777035513</t>
  </si>
  <si>
    <t>45777035514</t>
  </si>
  <si>
    <t>45777035515</t>
  </si>
  <si>
    <t>45777035516</t>
  </si>
  <si>
    <t>45777035517</t>
  </si>
  <si>
    <t>A &amp; R di DI FELICE ROBERTO E CINTIONE ABRAMO SNC</t>
  </si>
  <si>
    <t>31</t>
  </si>
  <si>
    <t>20023</t>
  </si>
  <si>
    <t>CONSCOOP</t>
  </si>
  <si>
    <t>MyO SPA</t>
  </si>
  <si>
    <t>2041/190003802</t>
  </si>
  <si>
    <t>2041/190003801</t>
  </si>
  <si>
    <t>2041/190003913</t>
  </si>
  <si>
    <t>VODAFONE ITALIA SPA</t>
  </si>
  <si>
    <t>AL24024623</t>
  </si>
  <si>
    <t>ZAZZETTA GABRIELE</t>
  </si>
  <si>
    <t>144</t>
  </si>
  <si>
    <t>AVV. RECCHIONI LUCIA</t>
  </si>
  <si>
    <t>22/2019</t>
  </si>
  <si>
    <t>COOPERATIVA SOCIALE i12</t>
  </si>
  <si>
    <t>10</t>
  </si>
  <si>
    <t>11</t>
  </si>
  <si>
    <t>14</t>
  </si>
  <si>
    <t>15</t>
  </si>
  <si>
    <t>16</t>
  </si>
  <si>
    <t>ZAZZETTA RAG. LUCIA</t>
  </si>
  <si>
    <t>152</t>
  </si>
  <si>
    <t>201</t>
  </si>
  <si>
    <t>DITTA ASFALTI PICENI S.R.L.</t>
  </si>
  <si>
    <t>159/2019</t>
  </si>
  <si>
    <t>DEL MORO CLAUDIO</t>
  </si>
  <si>
    <t>126</t>
  </si>
  <si>
    <t>UTILITEAM Co. srl</t>
  </si>
  <si>
    <t>20191036</t>
  </si>
  <si>
    <t>EXPRESS DELIVERY</t>
  </si>
  <si>
    <t>202000001</t>
  </si>
  <si>
    <t>CYKEL SOFTWARE</t>
  </si>
  <si>
    <t>91/2019</t>
  </si>
  <si>
    <t>2898/19</t>
  </si>
  <si>
    <t>3005/19</t>
  </si>
  <si>
    <t>REVISA MGC S.R.L.</t>
  </si>
  <si>
    <t>194 E</t>
  </si>
  <si>
    <t>CAPRETTA PASQUALE</t>
  </si>
  <si>
    <t>DI PIETRO ROBERTO "DPR"</t>
  </si>
  <si>
    <t>1/E</t>
  </si>
  <si>
    <t>GIOBBI SRL</t>
  </si>
  <si>
    <t>ZUCCARINI ATTILIO IGIENE AMBIENTALE</t>
  </si>
  <si>
    <t>81</t>
  </si>
  <si>
    <t>0019015610</t>
  </si>
  <si>
    <t>0019016936</t>
  </si>
  <si>
    <t>2</t>
  </si>
  <si>
    <t>41</t>
  </si>
  <si>
    <t>LOTHAR S.R.L.</t>
  </si>
  <si>
    <t>1/11/29</t>
  </si>
  <si>
    <t>3</t>
  </si>
  <si>
    <t>1038</t>
  </si>
  <si>
    <t>1062</t>
  </si>
  <si>
    <t>1104</t>
  </si>
  <si>
    <t>1103</t>
  </si>
  <si>
    <t>1073</t>
  </si>
  <si>
    <t>588</t>
  </si>
  <si>
    <t>ING. ATTILIO ROSSI</t>
  </si>
  <si>
    <t>GASTECH INSTRUMENTS</t>
  </si>
  <si>
    <t>2000146</t>
  </si>
  <si>
    <t>0019016937</t>
  </si>
  <si>
    <t>0019019192</t>
  </si>
  <si>
    <t>0019019163</t>
  </si>
  <si>
    <t>0020001153</t>
  </si>
  <si>
    <t>0020001155</t>
  </si>
  <si>
    <t>SGS ITALIA SPA</t>
  </si>
  <si>
    <t>72003907</t>
  </si>
  <si>
    <t>3361/19</t>
  </si>
  <si>
    <t>CAVATASSI SRL</t>
  </si>
  <si>
    <t>133</t>
  </si>
  <si>
    <t>TEAMSYSTEM S.P.A.</t>
  </si>
  <si>
    <t>17306/S0</t>
  </si>
  <si>
    <t>173077S0</t>
  </si>
  <si>
    <t>45777039761</t>
  </si>
  <si>
    <t>45777039762</t>
  </si>
  <si>
    <t>45777039763</t>
  </si>
  <si>
    <t>45777003794</t>
  </si>
  <si>
    <t>MARZIALE ANDREA</t>
  </si>
  <si>
    <t>21</t>
  </si>
  <si>
    <t>1039</t>
  </si>
  <si>
    <t>116</t>
  </si>
  <si>
    <t>2019923462</t>
  </si>
  <si>
    <t>2019924047</t>
  </si>
  <si>
    <t>2019926908</t>
  </si>
  <si>
    <t>6</t>
  </si>
  <si>
    <t>42722</t>
  </si>
  <si>
    <t>45777003795</t>
  </si>
  <si>
    <t>45777003796</t>
  </si>
  <si>
    <t>45777003797</t>
  </si>
  <si>
    <t>45777003798</t>
  </si>
  <si>
    <t>45777003799</t>
  </si>
  <si>
    <t>45777013882</t>
  </si>
  <si>
    <t>45777013883</t>
  </si>
  <si>
    <t>45777013884</t>
  </si>
  <si>
    <t>45777013886</t>
  </si>
  <si>
    <t>45777013887</t>
  </si>
  <si>
    <t>45777013888</t>
  </si>
  <si>
    <t>45777013889</t>
  </si>
  <si>
    <t>45777013891</t>
  </si>
  <si>
    <t>45777013892</t>
  </si>
  <si>
    <t>45777013894</t>
  </si>
  <si>
    <t>45777013895</t>
  </si>
  <si>
    <t>45777013896</t>
  </si>
  <si>
    <t>45777013897</t>
  </si>
  <si>
    <t>45777013898</t>
  </si>
  <si>
    <t>45777013899</t>
  </si>
  <si>
    <t>n.c</t>
  </si>
  <si>
    <t>169</t>
  </si>
  <si>
    <t>1</t>
  </si>
  <si>
    <t>0002143769</t>
  </si>
  <si>
    <t>0005960316</t>
  </si>
  <si>
    <t>ISTITUTI DI VIGILANZA RIUNITI D'ITALIA SPA UNIPERSONALE</t>
  </si>
  <si>
    <t>VE-2747</t>
  </si>
  <si>
    <t>POLISERVICE S.P.A.</t>
  </si>
  <si>
    <t>87PR</t>
  </si>
  <si>
    <t>97PR</t>
  </si>
  <si>
    <t>98PR</t>
  </si>
  <si>
    <t>99PR</t>
  </si>
  <si>
    <t>108PR</t>
  </si>
  <si>
    <t>109PR</t>
  </si>
  <si>
    <t>110PR</t>
  </si>
  <si>
    <t>111PR</t>
  </si>
  <si>
    <t>112PR</t>
  </si>
  <si>
    <t>125/PR</t>
  </si>
  <si>
    <t>126PR</t>
  </si>
  <si>
    <t>127PR</t>
  </si>
  <si>
    <t>128PR</t>
  </si>
  <si>
    <t>129PR</t>
  </si>
  <si>
    <t>136PR</t>
  </si>
  <si>
    <t>137PR</t>
  </si>
  <si>
    <t>138PR</t>
  </si>
  <si>
    <t>147PR</t>
  </si>
  <si>
    <t>156PR</t>
  </si>
  <si>
    <t>157PR</t>
  </si>
  <si>
    <t>158PR</t>
  </si>
  <si>
    <t>159PR</t>
  </si>
  <si>
    <t>160PR</t>
  </si>
  <si>
    <t>161PR</t>
  </si>
  <si>
    <t>0002143981</t>
  </si>
  <si>
    <t>UNIPOLSAI ASSICURAZIONI S.P.A.</t>
  </si>
  <si>
    <t>U1230000020493</t>
  </si>
  <si>
    <t>U1230000020494</t>
  </si>
  <si>
    <t>U1230000020495</t>
  </si>
  <si>
    <t>U1230000020496</t>
  </si>
  <si>
    <t>ITALIAONLINE SPA</t>
  </si>
  <si>
    <t>AK00215715</t>
  </si>
  <si>
    <t>208/20</t>
  </si>
  <si>
    <t>492/20</t>
  </si>
  <si>
    <t>1106/20</t>
  </si>
  <si>
    <t>0020003001</t>
  </si>
  <si>
    <t>0020004848</t>
  </si>
  <si>
    <t>MAD ITALIA SRL</t>
  </si>
  <si>
    <t>PA/207</t>
  </si>
  <si>
    <t>200377</t>
  </si>
  <si>
    <t>GBR ROSSETTO SPA</t>
  </si>
  <si>
    <t>24521/2020/V1</t>
  </si>
  <si>
    <t>39923/2020/V1</t>
  </si>
  <si>
    <t>ZZ10501727</t>
  </si>
  <si>
    <t>PROMETEO SPA</t>
  </si>
  <si>
    <t>WEX EUROPE SERVICES SRL</t>
  </si>
  <si>
    <t>TIM S.P.A.</t>
  </si>
  <si>
    <t>2H19011474</t>
  </si>
  <si>
    <t>WIND</t>
  </si>
  <si>
    <t>2019T001145390</t>
  </si>
  <si>
    <t>SERVIZIO ELETTRICO NAZIONALE SPA</t>
  </si>
  <si>
    <t>ILLUMIA SPA</t>
  </si>
  <si>
    <t>STUDIO COMM. DI PASQUALE PARIDE</t>
  </si>
  <si>
    <t>02/2020</t>
  </si>
  <si>
    <t>NACLITO EMILI</t>
  </si>
  <si>
    <t>8P00007148</t>
  </si>
  <si>
    <t>8P00007474</t>
  </si>
  <si>
    <t>8P00006807</t>
  </si>
  <si>
    <t>8P00006554</t>
  </si>
  <si>
    <t>8P00007801</t>
  </si>
  <si>
    <t>2H20000195</t>
  </si>
  <si>
    <t>7X00002000</t>
  </si>
  <si>
    <t>7X00055793</t>
  </si>
  <si>
    <t>2020T000058148</t>
  </si>
  <si>
    <t>2020T000046115</t>
  </si>
  <si>
    <t>52842352/T</t>
  </si>
  <si>
    <t>TELEPASS</t>
  </si>
  <si>
    <t>52824279/T</t>
  </si>
  <si>
    <t>VIGNOLI GABRIELE</t>
  </si>
  <si>
    <t>RUZZO RETI SPA</t>
  </si>
  <si>
    <t>H20200000077632</t>
  </si>
  <si>
    <t>2H20001117</t>
  </si>
  <si>
    <t>67188025000011E</t>
  </si>
  <si>
    <t>67188025000011D</t>
  </si>
  <si>
    <t>67188025000011c</t>
  </si>
  <si>
    <t>67188025000011B</t>
  </si>
  <si>
    <t>67188025000011T</t>
  </si>
  <si>
    <t>67188025000011A</t>
  </si>
  <si>
    <t>2020T000163647</t>
  </si>
  <si>
    <t>NEXI PAY</t>
  </si>
  <si>
    <t>PIEMME ESTINTORI</t>
  </si>
  <si>
    <t>GBR ROSSETTO</t>
  </si>
  <si>
    <t>109647/2019/V1</t>
  </si>
  <si>
    <t>STRAPPELLI</t>
  </si>
  <si>
    <t>2019/0516</t>
  </si>
  <si>
    <t>SPIPERCART SRL</t>
  </si>
  <si>
    <t>TIM</t>
  </si>
  <si>
    <t>8P00048895</t>
  </si>
  <si>
    <t>8P00048320</t>
  </si>
  <si>
    <t>8P00048569</t>
  </si>
  <si>
    <t>8P00048472</t>
  </si>
  <si>
    <t>8P00049156</t>
  </si>
  <si>
    <t>2H20002025</t>
  </si>
  <si>
    <t>2020T000254035</t>
  </si>
  <si>
    <t>2020T000266508</t>
  </si>
  <si>
    <t>7X00812921</t>
  </si>
  <si>
    <t>7X00842494</t>
  </si>
  <si>
    <t>SERVIZIO ELETTRICO NAZIONALE</t>
  </si>
  <si>
    <t>NEXI PAYMENT</t>
  </si>
  <si>
    <t>57738467/T</t>
  </si>
  <si>
    <t>31/02/2020</t>
  </si>
  <si>
    <t>ILLUMIA</t>
  </si>
  <si>
    <t>PROMETEO</t>
  </si>
  <si>
    <t>2H20002928</t>
  </si>
  <si>
    <t>2020T000372174</t>
  </si>
  <si>
    <t xml:space="preserve">SIRIO </t>
  </si>
  <si>
    <t>H20200000219783</t>
  </si>
  <si>
    <t xml:space="preserve">RUZZO </t>
  </si>
  <si>
    <t>8P0086634</t>
  </si>
  <si>
    <t>2H20003819</t>
  </si>
  <si>
    <t>8P00087191</t>
  </si>
  <si>
    <t>8P00086742</t>
  </si>
  <si>
    <t>8P00087713</t>
  </si>
  <si>
    <t>8P00087183</t>
  </si>
  <si>
    <t>7X01619989</t>
  </si>
  <si>
    <t>7X01574692</t>
  </si>
  <si>
    <t>2020T000476019</t>
  </si>
  <si>
    <t>45777007225</t>
  </si>
  <si>
    <t>45777007226</t>
  </si>
  <si>
    <t>45777007227</t>
  </si>
  <si>
    <t>45777010525</t>
  </si>
  <si>
    <t>45777010526</t>
  </si>
  <si>
    <t>45777010527</t>
  </si>
  <si>
    <t>45777010528</t>
  </si>
  <si>
    <t>45777010529</t>
  </si>
  <si>
    <t>208</t>
  </si>
  <si>
    <t>244</t>
  </si>
  <si>
    <t>254</t>
  </si>
  <si>
    <t>911</t>
  </si>
  <si>
    <t>PROIETTI TECH SRL</t>
  </si>
  <si>
    <t>b-SAFE SRLS</t>
  </si>
  <si>
    <t>33/FE</t>
  </si>
  <si>
    <t>55/FE</t>
  </si>
  <si>
    <t>ECO ERIDANIA SPA</t>
  </si>
  <si>
    <t>5901/G</t>
  </si>
  <si>
    <t>03/2020</t>
  </si>
  <si>
    <t>EDITORIALE VIBRATA S.R.L.</t>
  </si>
  <si>
    <t>75</t>
  </si>
  <si>
    <t>45777012844</t>
  </si>
  <si>
    <t>45777012845</t>
  </si>
  <si>
    <t>ASSOCIAZIONE PAESAGGI ACUSTICI</t>
  </si>
  <si>
    <t>28</t>
  </si>
  <si>
    <t>30</t>
  </si>
  <si>
    <t>7</t>
  </si>
  <si>
    <t>13</t>
  </si>
  <si>
    <t>20</t>
  </si>
  <si>
    <t>2019930248</t>
  </si>
  <si>
    <t>2019936562</t>
  </si>
  <si>
    <t>2020901757</t>
  </si>
  <si>
    <t>8P00006394</t>
  </si>
  <si>
    <t>8P00048785</t>
  </si>
  <si>
    <t>8P00086739</t>
  </si>
  <si>
    <t>400</t>
  </si>
  <si>
    <t>472</t>
  </si>
  <si>
    <t>489</t>
  </si>
  <si>
    <t>490</t>
  </si>
  <si>
    <t>471</t>
  </si>
  <si>
    <t>RAVII LANDO</t>
  </si>
  <si>
    <t>12</t>
  </si>
  <si>
    <t>24</t>
  </si>
  <si>
    <t>45777013903</t>
  </si>
  <si>
    <t>45777013904</t>
  </si>
  <si>
    <t>45777015232</t>
  </si>
  <si>
    <t>45777015233</t>
  </si>
  <si>
    <t>45777015234</t>
  </si>
  <si>
    <t>45777015235</t>
  </si>
  <si>
    <t>JERICHO SRL</t>
  </si>
  <si>
    <t>04/2020</t>
  </si>
  <si>
    <t>25583/2020/V1</t>
  </si>
  <si>
    <t>46463/2020/V1</t>
  </si>
  <si>
    <t>54541/2020/V1</t>
  </si>
  <si>
    <t>72014376</t>
  </si>
  <si>
    <t>VIEM SRL UNIPERSONALE</t>
  </si>
  <si>
    <t>19/E</t>
  </si>
  <si>
    <t>76/3</t>
  </si>
  <si>
    <t>2H20004708</t>
  </si>
  <si>
    <t>2020T000581523</t>
  </si>
  <si>
    <t>63103797/t</t>
  </si>
  <si>
    <t>13007369/D</t>
  </si>
  <si>
    <t>AUTOSTRADE PER L'ITALIA</t>
  </si>
  <si>
    <t>8P00124879</t>
  </si>
  <si>
    <t>8P00125746</t>
  </si>
  <si>
    <t>8P00124828</t>
  </si>
  <si>
    <t>8P00125899</t>
  </si>
  <si>
    <t>8P00125675</t>
  </si>
  <si>
    <t>8P00125479</t>
  </si>
  <si>
    <t>2H20005592</t>
  </si>
  <si>
    <t>7X02301567</t>
  </si>
  <si>
    <t>7X02333663</t>
  </si>
  <si>
    <t>2020T000686464</t>
  </si>
  <si>
    <t>VANNI CLAUDIA</t>
  </si>
  <si>
    <t>MEDIAMARKET</t>
  </si>
  <si>
    <t>H20200000367276</t>
  </si>
  <si>
    <t>RUZZO</t>
  </si>
  <si>
    <t>2H20006470</t>
  </si>
  <si>
    <t>2020T000794407</t>
  </si>
  <si>
    <t>67617941/T</t>
  </si>
  <si>
    <t>2020902465</t>
  </si>
  <si>
    <t>2020908326</t>
  </si>
  <si>
    <t>ZZ10502571</t>
  </si>
  <si>
    <t>ZZ10502572</t>
  </si>
  <si>
    <t>45777021712</t>
  </si>
  <si>
    <t>1396/20</t>
  </si>
  <si>
    <t>1688/20</t>
  </si>
  <si>
    <t>2020908737</t>
  </si>
  <si>
    <t>2020909496</t>
  </si>
  <si>
    <t>78863/2020/V1</t>
  </si>
  <si>
    <t>PA/404</t>
  </si>
  <si>
    <t>45777021713</t>
  </si>
  <si>
    <t>45777021714</t>
  </si>
  <si>
    <t>46465</t>
  </si>
  <si>
    <t>46093</t>
  </si>
  <si>
    <t>55/2020</t>
  </si>
  <si>
    <t>0020006183</t>
  </si>
  <si>
    <t>0020007603</t>
  </si>
  <si>
    <t>0020009291</t>
  </si>
  <si>
    <t>0020010752</t>
  </si>
  <si>
    <t>STAND UP SRL</t>
  </si>
  <si>
    <t>351</t>
  </si>
  <si>
    <t>0020010753</t>
  </si>
  <si>
    <t>0020010439</t>
  </si>
  <si>
    <t>0020012017</t>
  </si>
  <si>
    <t>25</t>
  </si>
  <si>
    <t>0005954784</t>
  </si>
  <si>
    <t>0005955688</t>
  </si>
  <si>
    <t>8P00228672</t>
  </si>
  <si>
    <t>8P00161615</t>
  </si>
  <si>
    <t>8P00192422</t>
  </si>
  <si>
    <t>AM19533985</t>
  </si>
  <si>
    <t>8P00162070</t>
  </si>
  <si>
    <t>8P00160983</t>
  </si>
  <si>
    <t>8P00161971</t>
  </si>
  <si>
    <t>8P00160980</t>
  </si>
  <si>
    <t>8P00161853</t>
  </si>
  <si>
    <t>2H20007343</t>
  </si>
  <si>
    <t>7X03023128</t>
  </si>
  <si>
    <t>7X03070144</t>
  </si>
  <si>
    <t>NEXI PAYEMENT</t>
  </si>
  <si>
    <t>2020T000902427</t>
  </si>
  <si>
    <t>AM15524386</t>
  </si>
  <si>
    <t>ZZ10091897</t>
  </si>
  <si>
    <t>N</t>
  </si>
  <si>
    <t>70278602/T</t>
  </si>
  <si>
    <t>20361341/D</t>
  </si>
  <si>
    <t>AUTOSTRADE PER L'ITALIA SPA</t>
  </si>
  <si>
    <t>2H200082235</t>
  </si>
  <si>
    <t>2020T001012643</t>
  </si>
  <si>
    <t>73125384/T</t>
  </si>
  <si>
    <t>73112632/T</t>
  </si>
  <si>
    <t>23007853/D</t>
  </si>
  <si>
    <t>INFOCERT SPA</t>
  </si>
  <si>
    <t>H20200000536772</t>
  </si>
  <si>
    <t>8P00192570</t>
  </si>
  <si>
    <t>8P00192227</t>
  </si>
  <si>
    <t>8P00192954</t>
  </si>
  <si>
    <t>8P00192888</t>
  </si>
  <si>
    <t>8P00192750</t>
  </si>
  <si>
    <t>2H20009084</t>
  </si>
  <si>
    <t>7X03739334</t>
  </si>
  <si>
    <t>7X03768089</t>
  </si>
  <si>
    <t>2020T001122814</t>
  </si>
  <si>
    <t>75709807/T</t>
  </si>
  <si>
    <t>75725625/T</t>
  </si>
  <si>
    <t>007045/2020/V2</t>
  </si>
  <si>
    <t>STUDIO NOTARILE FRANCESCOPAOLO MATTUCCI</t>
  </si>
  <si>
    <t>FE 000587</t>
  </si>
  <si>
    <t>CARTOLIBRERIA RASTELLI CLAUDIO</t>
  </si>
  <si>
    <t>3766/1</t>
  </si>
  <si>
    <t>CONIPER SRL</t>
  </si>
  <si>
    <t>N.C</t>
  </si>
  <si>
    <t>70PR</t>
  </si>
  <si>
    <t>80PR</t>
  </si>
  <si>
    <t>81PR</t>
  </si>
  <si>
    <t>82PR</t>
  </si>
  <si>
    <t>83PR</t>
  </si>
  <si>
    <t>84PR</t>
  </si>
  <si>
    <t>85PR</t>
  </si>
  <si>
    <t>86PR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</si>
</sst>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]dd\/mm\/yyyy"/>
    <numFmt numFmtId="165" formatCode="\ dd\/mm\/yyyy"/>
    <numFmt numFmtId="166" formatCode="_-* #,##0.00\ [$€-410]_-;\-* #,##0.00\ [$€-410]_-;_-* &quot;-&quot;??\ [$€-410]_-;_-@_-"/>
    <numFmt numFmtId="168" formatCode="#,##0.0000_ ;\-#,##0.00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top"/>
    </xf>
    <xf numFmtId="0" fontId="4" fillId="0" borderId="0">
      <alignment vertical="top"/>
    </xf>
    <xf numFmtId="0" fontId="6" fillId="0" borderId="0">
      <alignment vertical="top"/>
    </xf>
  </cellStyleXfs>
  <cellXfs count="199"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5" fontId="3" fillId="0" borderId="0" xfId="0" applyNumberFormat="1" applyFont="1" applyAlignment="1">
      <alignment vertical="top"/>
    </xf>
    <xf numFmtId="166" fontId="1" fillId="0" borderId="1" xfId="0" applyNumberFormat="1" applyFont="1" applyBorder="1" applyAlignment="1">
      <alignment horizontal="center" vertical="top" wrapText="1"/>
    </xf>
    <xf numFmtId="166" fontId="0" fillId="0" borderId="1" xfId="0" applyNumberForma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1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165" fontId="3" fillId="0" borderId="3" xfId="0" applyNumberFormat="1" applyFont="1" applyBorder="1" applyAlignment="1">
      <alignment vertical="top"/>
    </xf>
    <xf numFmtId="0" fontId="0" fillId="0" borderId="3" xfId="0" applyBorder="1" applyAlignment="1">
      <alignment horizontal="left" vertical="top"/>
    </xf>
    <xf numFmtId="166" fontId="0" fillId="0" borderId="3" xfId="0" applyNumberFormat="1" applyBorder="1" applyAlignment="1">
      <alignment horizontal="right" vertical="top"/>
    </xf>
    <xf numFmtId="14" fontId="1" fillId="0" borderId="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166" fontId="0" fillId="2" borderId="1" xfId="0" applyNumberFormat="1" applyFill="1" applyBorder="1" applyAlignment="1">
      <alignment horizontal="right" vertical="top"/>
    </xf>
    <xf numFmtId="1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1" applyFont="1" applyBorder="1">
      <alignment vertical="top"/>
    </xf>
    <xf numFmtId="165" fontId="3" fillId="0" borderId="1" xfId="1" applyNumberFormat="1" applyFont="1" applyBorder="1">
      <alignment vertical="top"/>
    </xf>
    <xf numFmtId="166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>
      <alignment vertical="top"/>
    </xf>
    <xf numFmtId="166" fontId="3" fillId="0" borderId="0" xfId="0" applyNumberFormat="1" applyFont="1" applyAlignment="1">
      <alignment vertical="top"/>
    </xf>
    <xf numFmtId="165" fontId="3" fillId="0" borderId="4" xfId="0" applyNumberFormat="1" applyFont="1" applyBorder="1" applyAlignment="1">
      <alignment vertical="top"/>
    </xf>
    <xf numFmtId="14" fontId="0" fillId="0" borderId="1" xfId="0" applyNumberFormat="1" applyFont="1" applyBorder="1" applyAlignment="1">
      <alignment horizontal="center" vertical="top" wrapText="1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2" applyFont="1" applyBorder="1">
      <alignment vertical="top"/>
    </xf>
    <xf numFmtId="165" fontId="4" fillId="0" borderId="1" xfId="2" applyNumberFormat="1" applyFont="1" applyBorder="1">
      <alignment vertical="top"/>
    </xf>
    <xf numFmtId="4" fontId="4" fillId="0" borderId="1" xfId="2" applyNumberFormat="1" applyFont="1" applyBorder="1">
      <alignment vertical="top"/>
    </xf>
    <xf numFmtId="166" fontId="4" fillId="0" borderId="1" xfId="2" applyNumberFormat="1" applyFont="1" applyBorder="1">
      <alignment vertical="top"/>
    </xf>
    <xf numFmtId="165" fontId="4" fillId="0" borderId="4" xfId="2" applyNumberFormat="1" applyFont="1" applyBorder="1">
      <alignment vertical="top"/>
    </xf>
    <xf numFmtId="0" fontId="4" fillId="0" borderId="3" xfId="2" applyFont="1" applyBorder="1">
      <alignment vertical="top"/>
    </xf>
    <xf numFmtId="165" fontId="4" fillId="0" borderId="3" xfId="2" applyNumberFormat="1" applyFont="1" applyBorder="1">
      <alignment vertical="top"/>
    </xf>
    <xf numFmtId="0" fontId="4" fillId="0" borderId="0" xfId="2" applyFont="1">
      <alignment vertical="top"/>
    </xf>
    <xf numFmtId="1" fontId="3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6" fontId="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horizontal="left" vertical="top"/>
    </xf>
    <xf numFmtId="0" fontId="4" fillId="0" borderId="1" xfId="1" applyFont="1" applyBorder="1">
      <alignment vertical="top"/>
    </xf>
    <xf numFmtId="0" fontId="3" fillId="0" borderId="1" xfId="1" applyFont="1" applyBorder="1" applyAlignment="1">
      <alignment horizontal="left" vertical="top"/>
    </xf>
    <xf numFmtId="49" fontId="4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1" fontId="3" fillId="0" borderId="1" xfId="1" applyNumberFormat="1" applyFont="1" applyBorder="1" applyAlignment="1">
      <alignment horizontal="left" vertical="top"/>
    </xf>
    <xf numFmtId="1" fontId="4" fillId="0" borderId="1" xfId="1" applyNumberFormat="1" applyFont="1" applyBorder="1" applyAlignment="1">
      <alignment horizontal="left" vertical="top"/>
    </xf>
    <xf numFmtId="166" fontId="0" fillId="0" borderId="1" xfId="0" applyNumberFormat="1" applyFont="1" applyBorder="1" applyAlignment="1">
      <alignment horizontal="right" vertical="top"/>
    </xf>
    <xf numFmtId="14" fontId="0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65" fontId="4" fillId="0" borderId="1" xfId="1" applyNumberFormat="1" applyFont="1" applyBorder="1">
      <alignment vertical="top"/>
    </xf>
    <xf numFmtId="165" fontId="4" fillId="0" borderId="1" xfId="1" applyNumberFormat="1" applyFont="1" applyBorder="1" applyAlignment="1">
      <alignment horizontal="right" vertical="top"/>
    </xf>
    <xf numFmtId="0" fontId="4" fillId="0" borderId="1" xfId="1" applyFont="1" applyBorder="1" applyAlignment="1">
      <alignment horizontal="left" vertical="top"/>
    </xf>
    <xf numFmtId="1" fontId="4" fillId="0" borderId="1" xfId="2" applyNumberFormat="1" applyFont="1" applyBorder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14" fontId="0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3" fillId="0" borderId="3" xfId="1" applyFont="1" applyBorder="1">
      <alignment vertical="top"/>
    </xf>
    <xf numFmtId="4" fontId="3" fillId="0" borderId="1" xfId="1" applyNumberFormat="1" applyFont="1" applyBorder="1">
      <alignment vertical="top"/>
    </xf>
    <xf numFmtId="4" fontId="3" fillId="0" borderId="1" xfId="0" applyNumberFormat="1" applyFont="1" applyBorder="1" applyAlignment="1">
      <alignment vertical="top"/>
    </xf>
    <xf numFmtId="168" fontId="2" fillId="0" borderId="1" xfId="0" applyNumberFormat="1" applyFont="1" applyBorder="1" applyAlignment="1">
      <alignment horizontal="center" vertical="top" wrapText="1"/>
    </xf>
    <xf numFmtId="0" fontId="3" fillId="0" borderId="1" xfId="2" applyFont="1" applyBorder="1">
      <alignment vertical="top"/>
    </xf>
    <xf numFmtId="0" fontId="3" fillId="0" borderId="3" xfId="2" applyFont="1" applyBorder="1">
      <alignment vertical="top"/>
    </xf>
    <xf numFmtId="1" fontId="3" fillId="0" borderId="3" xfId="1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vertical="top"/>
    </xf>
    <xf numFmtId="0" fontId="0" fillId="0" borderId="2" xfId="0" applyBorder="1" applyAlignment="1">
      <alignment horizontal="left" vertical="top"/>
    </xf>
    <xf numFmtId="4" fontId="4" fillId="0" borderId="2" xfId="0" applyNumberFormat="1" applyFont="1" applyBorder="1" applyAlignment="1">
      <alignment vertical="top"/>
    </xf>
    <xf numFmtId="14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6" fillId="0" borderId="1" xfId="3" applyFont="1" applyBorder="1">
      <alignment vertical="top"/>
    </xf>
    <xf numFmtId="165" fontId="6" fillId="0" borderId="1" xfId="3" applyNumberFormat="1" applyFont="1" applyBorder="1">
      <alignment vertical="top"/>
    </xf>
    <xf numFmtId="4" fontId="6" fillId="0" borderId="1" xfId="3" applyNumberFormat="1" applyFont="1" applyBorder="1">
      <alignment vertical="top"/>
    </xf>
    <xf numFmtId="165" fontId="3" fillId="0" borderId="2" xfId="1" applyNumberFormat="1" applyFont="1" applyBorder="1">
      <alignment vertical="top"/>
    </xf>
    <xf numFmtId="4" fontId="3" fillId="0" borderId="2" xfId="1" applyNumberFormat="1" applyFont="1" applyBorder="1">
      <alignment vertical="top"/>
    </xf>
    <xf numFmtId="1" fontId="3" fillId="0" borderId="2" xfId="1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65" fontId="3" fillId="0" borderId="2" xfId="0" applyNumberFormat="1" applyFont="1" applyBorder="1" applyAlignment="1">
      <alignment vertical="top"/>
    </xf>
    <xf numFmtId="1" fontId="6" fillId="0" borderId="1" xfId="3" applyNumberFormat="1" applyFont="1" applyBorder="1">
      <alignment vertical="top"/>
    </xf>
    <xf numFmtId="0" fontId="3" fillId="0" borderId="1" xfId="3" applyFont="1" applyBorder="1">
      <alignment vertical="top"/>
    </xf>
    <xf numFmtId="1" fontId="6" fillId="0" borderId="1" xfId="3" applyNumberFormat="1" applyFont="1" applyBorder="1" applyAlignment="1">
      <alignment horizontal="left" vertical="top"/>
    </xf>
    <xf numFmtId="1" fontId="3" fillId="0" borderId="1" xfId="3" applyNumberFormat="1" applyFont="1" applyBorder="1" applyAlignment="1">
      <alignment horizontal="left" vertical="top"/>
    </xf>
    <xf numFmtId="165" fontId="3" fillId="0" borderId="1" xfId="3" applyNumberFormat="1" applyFont="1" applyBorder="1">
      <alignment vertical="top"/>
    </xf>
    <xf numFmtId="0" fontId="6" fillId="0" borderId="3" xfId="3" applyFont="1" applyBorder="1">
      <alignment vertical="top"/>
    </xf>
    <xf numFmtId="14" fontId="1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166" fontId="8" fillId="0" borderId="1" xfId="0" applyNumberFormat="1" applyFont="1" applyBorder="1" applyAlignment="1">
      <alignment horizontal="right" vertical="top"/>
    </xf>
    <xf numFmtId="0" fontId="9" fillId="0" borderId="3" xfId="0" applyFont="1" applyBorder="1" applyAlignment="1">
      <alignment horizontal="left" vertical="top"/>
    </xf>
    <xf numFmtId="165" fontId="9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166" fontId="8" fillId="0" borderId="3" xfId="0" applyNumberFormat="1" applyFont="1" applyBorder="1" applyAlignment="1">
      <alignment horizontal="right" vertical="top"/>
    </xf>
    <xf numFmtId="165" fontId="9" fillId="0" borderId="0" xfId="0" applyNumberFormat="1" applyFont="1" applyAlignment="1">
      <alignment vertical="top"/>
    </xf>
    <xf numFmtId="14" fontId="7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166" fontId="9" fillId="0" borderId="1" xfId="0" applyNumberFormat="1" applyFont="1" applyBorder="1" applyAlignment="1">
      <alignment vertical="top"/>
    </xf>
    <xf numFmtId="1" fontId="9" fillId="0" borderId="1" xfId="0" applyNumberFormat="1" applyFont="1" applyBorder="1" applyAlignment="1">
      <alignment horizontal="left" vertical="top"/>
    </xf>
    <xf numFmtId="0" fontId="9" fillId="0" borderId="1" xfId="2" applyFont="1" applyBorder="1">
      <alignment vertical="top"/>
    </xf>
    <xf numFmtId="0" fontId="9" fillId="0" borderId="1" xfId="1" applyFont="1" applyBorder="1">
      <alignment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165" fontId="9" fillId="0" borderId="1" xfId="1" applyNumberFormat="1" applyFont="1" applyBorder="1">
      <alignment vertical="top"/>
    </xf>
    <xf numFmtId="166" fontId="9" fillId="0" borderId="1" xfId="1" applyNumberFormat="1" applyFont="1" applyBorder="1">
      <alignment vertical="top"/>
    </xf>
    <xf numFmtId="166" fontId="9" fillId="0" borderId="0" xfId="0" applyNumberFormat="1" applyFont="1" applyAlignment="1">
      <alignment vertical="top"/>
    </xf>
    <xf numFmtId="165" fontId="9" fillId="0" borderId="4" xfId="0" applyNumberFormat="1" applyFont="1" applyBorder="1" applyAlignment="1">
      <alignment vertical="top"/>
    </xf>
    <xf numFmtId="1" fontId="9" fillId="0" borderId="1" xfId="1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center" vertical="top"/>
    </xf>
    <xf numFmtId="165" fontId="9" fillId="0" borderId="1" xfId="1" applyNumberFormat="1" applyFont="1" applyBorder="1" applyAlignment="1">
      <alignment horizontal="right" vertical="top"/>
    </xf>
    <xf numFmtId="0" fontId="9" fillId="0" borderId="1" xfId="2" applyFont="1" applyBorder="1" applyAlignment="1">
      <alignment horizontal="left" vertical="top"/>
    </xf>
    <xf numFmtId="165" fontId="9" fillId="0" borderId="1" xfId="2" applyNumberFormat="1" applyFont="1" applyBorder="1">
      <alignment vertical="top"/>
    </xf>
    <xf numFmtId="166" fontId="9" fillId="0" borderId="1" xfId="2" applyNumberFormat="1" applyFont="1" applyBorder="1">
      <alignment vertical="top"/>
    </xf>
    <xf numFmtId="165" fontId="9" fillId="0" borderId="4" xfId="2" applyNumberFormat="1" applyFont="1" applyBorder="1">
      <alignment vertical="top"/>
    </xf>
    <xf numFmtId="1" fontId="9" fillId="0" borderId="1" xfId="2" applyNumberFormat="1" applyFont="1" applyBorder="1" applyAlignment="1">
      <alignment horizontal="left" vertical="top"/>
    </xf>
    <xf numFmtId="0" fontId="9" fillId="0" borderId="3" xfId="2" applyFont="1" applyBorder="1" applyAlignment="1">
      <alignment horizontal="left" vertical="top"/>
    </xf>
    <xf numFmtId="165" fontId="9" fillId="0" borderId="3" xfId="2" applyNumberFormat="1" applyFont="1" applyBorder="1">
      <alignment vertical="top"/>
    </xf>
    <xf numFmtId="0" fontId="9" fillId="0" borderId="3" xfId="2" applyFont="1" applyBorder="1">
      <alignment vertical="top"/>
    </xf>
    <xf numFmtId="166" fontId="9" fillId="0" borderId="0" xfId="2" applyNumberFormat="1" applyFont="1">
      <alignment vertical="top"/>
    </xf>
    <xf numFmtId="4" fontId="9" fillId="0" borderId="1" xfId="2" applyNumberFormat="1" applyFont="1" applyBorder="1">
      <alignment vertical="top"/>
    </xf>
    <xf numFmtId="14" fontId="7" fillId="4" borderId="1" xfId="0" applyNumberFormat="1" applyFont="1" applyFill="1" applyBorder="1" applyAlignment="1">
      <alignment horizontal="center" vertical="top" wrapText="1"/>
    </xf>
    <xf numFmtId="0" fontId="9" fillId="0" borderId="1" xfId="3" applyFont="1" applyBorder="1">
      <alignment vertical="top"/>
    </xf>
    <xf numFmtId="0" fontId="9" fillId="0" borderId="0" xfId="2" applyFont="1">
      <alignment vertical="top"/>
    </xf>
    <xf numFmtId="14" fontId="8" fillId="0" borderId="1" xfId="0" applyNumberFormat="1" applyFont="1" applyBorder="1" applyAlignment="1">
      <alignment vertical="top" wrapText="1"/>
    </xf>
    <xf numFmtId="0" fontId="9" fillId="0" borderId="3" xfId="1" applyFont="1" applyBorder="1" applyAlignment="1">
      <alignment horizontal="left" vertical="top"/>
    </xf>
    <xf numFmtId="1" fontId="9" fillId="0" borderId="3" xfId="1" applyNumberFormat="1" applyFont="1" applyBorder="1" applyAlignment="1">
      <alignment horizontal="left" vertical="top"/>
    </xf>
    <xf numFmtId="1" fontId="9" fillId="0" borderId="2" xfId="1" applyNumberFormat="1" applyFont="1" applyBorder="1" applyAlignment="1">
      <alignment horizontal="left" vertical="top"/>
    </xf>
    <xf numFmtId="165" fontId="9" fillId="0" borderId="2" xfId="1" applyNumberFormat="1" applyFont="1" applyBorder="1">
      <alignment vertical="top"/>
    </xf>
    <xf numFmtId="0" fontId="8" fillId="0" borderId="2" xfId="0" applyFont="1" applyBorder="1" applyAlignment="1">
      <alignment horizontal="left" vertical="top"/>
    </xf>
    <xf numFmtId="166" fontId="9" fillId="0" borderId="2" xfId="1" applyNumberFormat="1" applyFont="1" applyBorder="1">
      <alignment vertical="top"/>
    </xf>
    <xf numFmtId="14" fontId="7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/>
    </xf>
    <xf numFmtId="165" fontId="9" fillId="0" borderId="2" xfId="0" applyNumberFormat="1" applyFont="1" applyBorder="1" applyAlignment="1">
      <alignment vertical="top"/>
    </xf>
    <xf numFmtId="166" fontId="9" fillId="0" borderId="2" xfId="0" applyNumberFormat="1" applyFont="1" applyBorder="1" applyAlignment="1">
      <alignment vertical="top"/>
    </xf>
    <xf numFmtId="0" fontId="9" fillId="0" borderId="1" xfId="3" applyFont="1" applyBorder="1" applyAlignment="1">
      <alignment horizontal="left" vertical="top"/>
    </xf>
    <xf numFmtId="165" fontId="9" fillId="0" borderId="1" xfId="3" applyNumberFormat="1" applyFont="1" applyBorder="1">
      <alignment vertical="top"/>
    </xf>
    <xf numFmtId="166" fontId="9" fillId="0" borderId="1" xfId="3" applyNumberFormat="1" applyFont="1" applyBorder="1">
      <alignment vertical="top"/>
    </xf>
    <xf numFmtId="1" fontId="9" fillId="0" borderId="1" xfId="3" applyNumberFormat="1" applyFont="1" applyBorder="1" applyAlignment="1">
      <alignment horizontal="left" vertical="top"/>
    </xf>
    <xf numFmtId="0" fontId="9" fillId="0" borderId="3" xfId="3" applyFont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166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 vertical="top"/>
    </xf>
    <xf numFmtId="14" fontId="7" fillId="2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right" vertical="top"/>
    </xf>
    <xf numFmtId="166" fontId="8" fillId="0" borderId="1" xfId="0" applyNumberFormat="1" applyFont="1" applyFill="1" applyBorder="1" applyAlignment="1">
      <alignment horizontal="right" vertical="top"/>
    </xf>
    <xf numFmtId="1" fontId="8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166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workbookViewId="0">
      <pane ySplit="1" topLeftCell="A93" activePane="bottomLeft" state="frozen"/>
      <selection pane="bottomLeft" activeCell="A2" sqref="A2:XFD104"/>
    </sheetView>
  </sheetViews>
  <sheetFormatPr defaultRowHeight="15" x14ac:dyDescent="0.25"/>
  <cols>
    <col min="1" max="1" width="13" customWidth="1"/>
    <col min="2" max="2" width="21.85546875" customWidth="1"/>
    <col min="3" max="3" width="18" bestFit="1" customWidth="1"/>
    <col min="4" max="4" width="10.7109375" bestFit="1" customWidth="1"/>
    <col min="5" max="5" width="7.28515625" bestFit="1" customWidth="1"/>
    <col min="6" max="6" width="48.7109375" bestFit="1" customWidth="1"/>
    <col min="7" max="7" width="12" bestFit="1" customWidth="1"/>
    <col min="8" max="8" width="14.42578125" style="21" customWidth="1"/>
    <col min="9" max="9" width="13.42578125" bestFit="1" customWidth="1"/>
    <col min="10" max="10" width="15.42578125" bestFit="1" customWidth="1"/>
    <col min="11" max="11" width="17.42578125" customWidth="1"/>
    <col min="12" max="12" width="16.42578125" customWidth="1"/>
    <col min="18" max="18" width="11.5703125" bestFit="1" customWidth="1"/>
  </cols>
  <sheetData>
    <row r="1" spans="1:12" ht="80.25" customHeight="1" x14ac:dyDescent="0.25">
      <c r="A1" s="7" t="s">
        <v>10</v>
      </c>
      <c r="B1" s="7" t="s">
        <v>10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17" t="s">
        <v>5</v>
      </c>
      <c r="I1" s="7" t="s">
        <v>6</v>
      </c>
      <c r="J1" s="7" t="s">
        <v>7</v>
      </c>
      <c r="K1" s="7" t="s">
        <v>9</v>
      </c>
      <c r="L1" s="7" t="s">
        <v>8</v>
      </c>
    </row>
    <row r="2" spans="1:12" x14ac:dyDescent="0.25">
      <c r="A2" s="7"/>
      <c r="B2" s="7"/>
      <c r="C2" s="42" t="s">
        <v>34</v>
      </c>
      <c r="D2" s="43">
        <v>44006</v>
      </c>
      <c r="E2" s="8" t="s">
        <v>17</v>
      </c>
      <c r="F2" s="42" t="s">
        <v>130</v>
      </c>
      <c r="G2" s="8"/>
      <c r="H2" s="88">
        <v>2137.6</v>
      </c>
      <c r="I2" s="43">
        <v>44006</v>
      </c>
      <c r="J2" s="10">
        <v>44109</v>
      </c>
      <c r="K2" s="11">
        <f>J2-I2</f>
        <v>103</v>
      </c>
      <c r="L2" s="12">
        <f>H2*K2</f>
        <v>220172.79999999999</v>
      </c>
    </row>
    <row r="3" spans="1:12" x14ac:dyDescent="0.25">
      <c r="A3" s="7"/>
      <c r="B3" s="7"/>
      <c r="C3" s="42" t="s">
        <v>384</v>
      </c>
      <c r="D3" s="43">
        <v>43878</v>
      </c>
      <c r="E3" s="8" t="s">
        <v>17</v>
      </c>
      <c r="F3" s="42" t="s">
        <v>44</v>
      </c>
      <c r="G3" s="8"/>
      <c r="H3" s="88">
        <v>7500</v>
      </c>
      <c r="I3" s="43">
        <v>43938</v>
      </c>
      <c r="J3" s="10">
        <v>44110</v>
      </c>
      <c r="K3" s="11">
        <f t="shared" ref="K3:K66" si="0">J3-I3</f>
        <v>172</v>
      </c>
      <c r="L3" s="12">
        <f t="shared" ref="L3:L67" si="1">H3*K3</f>
        <v>1290000</v>
      </c>
    </row>
    <row r="4" spans="1:12" x14ac:dyDescent="0.25">
      <c r="A4" s="7"/>
      <c r="B4" s="7"/>
      <c r="C4" s="42" t="s">
        <v>385</v>
      </c>
      <c r="D4" s="43">
        <v>43899</v>
      </c>
      <c r="E4" s="8" t="s">
        <v>17</v>
      </c>
      <c r="F4" s="42" t="s">
        <v>44</v>
      </c>
      <c r="G4" s="8"/>
      <c r="H4" s="88">
        <v>8350</v>
      </c>
      <c r="I4" s="43">
        <v>43951</v>
      </c>
      <c r="J4" s="10">
        <v>44110</v>
      </c>
      <c r="K4" s="11">
        <f t="shared" si="0"/>
        <v>159</v>
      </c>
      <c r="L4" s="12">
        <f>H4*K4</f>
        <v>1327650</v>
      </c>
    </row>
    <row r="5" spans="1:12" x14ac:dyDescent="0.25">
      <c r="A5" s="7"/>
      <c r="B5" s="7"/>
      <c r="C5" s="72">
        <v>206000779788</v>
      </c>
      <c r="D5" s="43">
        <v>44092</v>
      </c>
      <c r="E5" s="8" t="s">
        <v>17</v>
      </c>
      <c r="F5" s="42" t="s">
        <v>289</v>
      </c>
      <c r="G5" s="8"/>
      <c r="H5" s="88">
        <v>367.09</v>
      </c>
      <c r="I5" s="43">
        <v>44113</v>
      </c>
      <c r="J5" s="10">
        <v>44113</v>
      </c>
      <c r="K5" s="11">
        <f t="shared" si="0"/>
        <v>0</v>
      </c>
      <c r="L5" s="12">
        <f>H5*K5</f>
        <v>0</v>
      </c>
    </row>
    <row r="6" spans="1:12" x14ac:dyDescent="0.25">
      <c r="A6" s="7"/>
      <c r="B6" s="7"/>
      <c r="C6" s="42" t="s">
        <v>386</v>
      </c>
      <c r="D6" s="43">
        <v>44022</v>
      </c>
      <c r="E6" s="8" t="s">
        <v>17</v>
      </c>
      <c r="F6" s="42" t="s">
        <v>82</v>
      </c>
      <c r="G6" s="8"/>
      <c r="H6" s="88">
        <v>1487.99</v>
      </c>
      <c r="I6" s="43">
        <v>44082</v>
      </c>
      <c r="J6" s="10">
        <v>44113</v>
      </c>
      <c r="K6" s="11">
        <f t="shared" si="0"/>
        <v>31</v>
      </c>
      <c r="L6" s="12">
        <f t="shared" si="1"/>
        <v>46127.69</v>
      </c>
    </row>
    <row r="7" spans="1:12" x14ac:dyDescent="0.25">
      <c r="A7" s="7"/>
      <c r="B7" s="7"/>
      <c r="C7" s="42" t="s">
        <v>387</v>
      </c>
      <c r="D7" s="43">
        <v>44022</v>
      </c>
      <c r="E7" s="8" t="s">
        <v>17</v>
      </c>
      <c r="F7" s="42" t="s">
        <v>82</v>
      </c>
      <c r="G7" s="8"/>
      <c r="H7" s="88">
        <v>1544.58</v>
      </c>
      <c r="I7" s="43">
        <v>44082</v>
      </c>
      <c r="J7" s="10">
        <v>44113</v>
      </c>
      <c r="K7" s="11">
        <f t="shared" si="0"/>
        <v>31</v>
      </c>
      <c r="L7" s="12">
        <f t="shared" si="1"/>
        <v>47881.979999999996</v>
      </c>
    </row>
    <row r="8" spans="1:12" x14ac:dyDescent="0.25">
      <c r="A8" s="7"/>
      <c r="B8" s="7"/>
      <c r="C8" s="42" t="s">
        <v>354</v>
      </c>
      <c r="D8" s="43">
        <v>44106</v>
      </c>
      <c r="E8" s="8" t="s">
        <v>17</v>
      </c>
      <c r="F8" s="42" t="s">
        <v>35</v>
      </c>
      <c r="G8" s="8"/>
      <c r="H8" s="88">
        <v>1562</v>
      </c>
      <c r="I8" s="43">
        <v>44106</v>
      </c>
      <c r="J8" s="10">
        <v>44116</v>
      </c>
      <c r="K8" s="11">
        <f t="shared" si="0"/>
        <v>10</v>
      </c>
      <c r="L8" s="12">
        <f t="shared" si="1"/>
        <v>15620</v>
      </c>
    </row>
    <row r="9" spans="1:12" x14ac:dyDescent="0.25">
      <c r="A9" s="7"/>
      <c r="B9" s="7"/>
      <c r="C9" s="42" t="s">
        <v>450</v>
      </c>
      <c r="D9" s="43">
        <v>44113</v>
      </c>
      <c r="E9" s="8" t="s">
        <v>17</v>
      </c>
      <c r="F9" s="42" t="s">
        <v>227</v>
      </c>
      <c r="G9" s="8"/>
      <c r="H9" s="88">
        <v>17.809999999999999</v>
      </c>
      <c r="I9" s="43">
        <v>44128</v>
      </c>
      <c r="J9" s="10">
        <v>44116</v>
      </c>
      <c r="K9" s="11">
        <f t="shared" si="0"/>
        <v>-12</v>
      </c>
      <c r="L9" s="12">
        <f t="shared" si="1"/>
        <v>-213.71999999999997</v>
      </c>
    </row>
    <row r="10" spans="1:12" x14ac:dyDescent="0.25">
      <c r="A10" s="7"/>
      <c r="B10" s="7"/>
      <c r="C10" s="42" t="s">
        <v>416</v>
      </c>
      <c r="D10" s="43">
        <v>44084</v>
      </c>
      <c r="E10" s="8" t="s">
        <v>17</v>
      </c>
      <c r="F10" s="42" t="s">
        <v>273</v>
      </c>
      <c r="G10" s="8"/>
      <c r="H10" s="88">
        <v>243.86</v>
      </c>
      <c r="I10" s="43">
        <v>44117</v>
      </c>
      <c r="J10" s="10">
        <v>44117</v>
      </c>
      <c r="K10" s="11">
        <f t="shared" si="0"/>
        <v>0</v>
      </c>
      <c r="L10" s="12">
        <f t="shared" si="1"/>
        <v>0</v>
      </c>
    </row>
    <row r="11" spans="1:12" x14ac:dyDescent="0.25">
      <c r="A11" s="7"/>
      <c r="B11" s="7"/>
      <c r="C11" s="42" t="s">
        <v>417</v>
      </c>
      <c r="D11" s="43">
        <v>44084</v>
      </c>
      <c r="E11" s="8" t="s">
        <v>17</v>
      </c>
      <c r="F11" s="42" t="s">
        <v>273</v>
      </c>
      <c r="G11" s="8"/>
      <c r="H11" s="88">
        <v>132.19</v>
      </c>
      <c r="I11" s="43">
        <v>44117</v>
      </c>
      <c r="J11" s="10">
        <v>44117</v>
      </c>
      <c r="K11" s="11">
        <f t="shared" si="0"/>
        <v>0</v>
      </c>
      <c r="L11" s="12">
        <f t="shared" si="1"/>
        <v>0</v>
      </c>
    </row>
    <row r="12" spans="1:12" x14ac:dyDescent="0.25">
      <c r="A12" s="7"/>
      <c r="B12" s="7"/>
      <c r="C12" s="42" t="s">
        <v>418</v>
      </c>
      <c r="D12" s="43">
        <v>44084</v>
      </c>
      <c r="E12" s="8" t="s">
        <v>17</v>
      </c>
      <c r="F12" s="42" t="s">
        <v>273</v>
      </c>
      <c r="G12" s="8"/>
      <c r="H12" s="88">
        <v>110.48</v>
      </c>
      <c r="I12" s="43">
        <v>44117</v>
      </c>
      <c r="J12" s="10">
        <v>44117</v>
      </c>
      <c r="K12" s="11">
        <f t="shared" si="0"/>
        <v>0</v>
      </c>
      <c r="L12" s="12">
        <f t="shared" si="1"/>
        <v>0</v>
      </c>
    </row>
    <row r="13" spans="1:12" x14ac:dyDescent="0.25">
      <c r="A13" s="7"/>
      <c r="B13" s="7"/>
      <c r="C13" s="42" t="s">
        <v>419</v>
      </c>
      <c r="D13" s="43">
        <v>44084</v>
      </c>
      <c r="E13" s="8" t="s">
        <v>17</v>
      </c>
      <c r="F13" s="42" t="s">
        <v>273</v>
      </c>
      <c r="G13" s="8"/>
      <c r="H13" s="88">
        <v>193.16</v>
      </c>
      <c r="I13" s="43">
        <v>44117</v>
      </c>
      <c r="J13" s="10">
        <v>44117</v>
      </c>
      <c r="K13" s="11">
        <f t="shared" si="0"/>
        <v>0</v>
      </c>
      <c r="L13" s="12">
        <f t="shared" si="1"/>
        <v>0</v>
      </c>
    </row>
    <row r="14" spans="1:12" x14ac:dyDescent="0.25">
      <c r="A14" s="7"/>
      <c r="B14" s="7"/>
      <c r="C14" s="42" t="s">
        <v>420</v>
      </c>
      <c r="D14" s="43">
        <v>44084</v>
      </c>
      <c r="E14" s="8" t="s">
        <v>17</v>
      </c>
      <c r="F14" s="42" t="s">
        <v>273</v>
      </c>
      <c r="G14" s="8"/>
      <c r="H14" s="88">
        <v>183.4</v>
      </c>
      <c r="I14" s="43">
        <v>44117</v>
      </c>
      <c r="J14" s="10">
        <v>44117</v>
      </c>
      <c r="K14" s="11">
        <f t="shared" si="0"/>
        <v>0</v>
      </c>
      <c r="L14" s="12">
        <f t="shared" si="1"/>
        <v>0</v>
      </c>
    </row>
    <row r="15" spans="1:12" x14ac:dyDescent="0.25">
      <c r="A15" s="7"/>
      <c r="B15" s="7"/>
      <c r="C15" s="42" t="s">
        <v>388</v>
      </c>
      <c r="D15" s="43">
        <v>44043</v>
      </c>
      <c r="E15" s="8" t="s">
        <v>17</v>
      </c>
      <c r="F15" s="42" t="s">
        <v>15</v>
      </c>
      <c r="G15" s="8"/>
      <c r="H15" s="88">
        <v>1115.4000000000001</v>
      </c>
      <c r="I15" s="43">
        <v>44104</v>
      </c>
      <c r="J15" s="10">
        <v>44118</v>
      </c>
      <c r="K15" s="11">
        <f t="shared" si="0"/>
        <v>14</v>
      </c>
      <c r="L15" s="12">
        <f t="shared" si="1"/>
        <v>15615.600000000002</v>
      </c>
    </row>
    <row r="16" spans="1:12" x14ac:dyDescent="0.25">
      <c r="A16" s="7"/>
      <c r="B16" s="7"/>
      <c r="C16" s="42" t="s">
        <v>389</v>
      </c>
      <c r="D16" s="43">
        <v>43982</v>
      </c>
      <c r="E16" s="8" t="s">
        <v>17</v>
      </c>
      <c r="F16" s="42" t="s">
        <v>49</v>
      </c>
      <c r="G16" s="8"/>
      <c r="H16" s="88">
        <v>1373.75</v>
      </c>
      <c r="I16" s="43">
        <v>44012</v>
      </c>
      <c r="J16" s="10">
        <v>44118</v>
      </c>
      <c r="K16" s="11">
        <f t="shared" si="0"/>
        <v>106</v>
      </c>
      <c r="L16" s="12">
        <f t="shared" si="1"/>
        <v>145617.5</v>
      </c>
    </row>
    <row r="17" spans="1:12" x14ac:dyDescent="0.25">
      <c r="A17" s="7"/>
      <c r="B17" s="7"/>
      <c r="C17" s="42" t="s">
        <v>390</v>
      </c>
      <c r="D17" s="43">
        <v>44012</v>
      </c>
      <c r="E17" s="8" t="s">
        <v>17</v>
      </c>
      <c r="F17" s="42" t="s">
        <v>49</v>
      </c>
      <c r="G17" s="8"/>
      <c r="H17" s="88">
        <v>1570</v>
      </c>
      <c r="I17" s="43">
        <v>44043</v>
      </c>
      <c r="J17" s="10">
        <v>44118</v>
      </c>
      <c r="K17" s="11">
        <f t="shared" si="0"/>
        <v>75</v>
      </c>
      <c r="L17" s="12">
        <f t="shared" si="1"/>
        <v>117750</v>
      </c>
    </row>
    <row r="18" spans="1:12" x14ac:dyDescent="0.25">
      <c r="A18" s="7"/>
      <c r="B18" s="7"/>
      <c r="C18" s="42" t="s">
        <v>421</v>
      </c>
      <c r="D18" s="43">
        <v>44095</v>
      </c>
      <c r="E18" s="8" t="s">
        <v>17</v>
      </c>
      <c r="F18" s="42" t="s">
        <v>273</v>
      </c>
      <c r="G18" s="8"/>
      <c r="H18" s="88">
        <v>27.9</v>
      </c>
      <c r="I18" s="43">
        <v>44119</v>
      </c>
      <c r="J18" s="10">
        <v>44119</v>
      </c>
      <c r="K18" s="11">
        <f t="shared" si="0"/>
        <v>0</v>
      </c>
      <c r="L18" s="12">
        <f t="shared" si="1"/>
        <v>0</v>
      </c>
    </row>
    <row r="19" spans="1:12" x14ac:dyDescent="0.25">
      <c r="A19" s="7"/>
      <c r="B19" s="7"/>
      <c r="C19" s="68">
        <v>424611</v>
      </c>
      <c r="D19" s="43">
        <v>44089</v>
      </c>
      <c r="E19" s="8" t="s">
        <v>17</v>
      </c>
      <c r="F19" s="42" t="s">
        <v>232</v>
      </c>
      <c r="G19" s="8"/>
      <c r="H19" s="88">
        <v>62.4</v>
      </c>
      <c r="I19" s="43">
        <v>44119</v>
      </c>
      <c r="J19" s="10">
        <v>44119</v>
      </c>
      <c r="K19" s="11">
        <f t="shared" si="0"/>
        <v>0</v>
      </c>
      <c r="L19" s="12">
        <f t="shared" si="1"/>
        <v>0</v>
      </c>
    </row>
    <row r="20" spans="1:12" x14ac:dyDescent="0.25">
      <c r="A20" s="7"/>
      <c r="B20" s="7"/>
      <c r="C20" s="68" t="s">
        <v>422</v>
      </c>
      <c r="D20" s="43">
        <v>44088</v>
      </c>
      <c r="E20" s="8" t="s">
        <v>17</v>
      </c>
      <c r="F20" s="42" t="s">
        <v>273</v>
      </c>
      <c r="G20" s="8"/>
      <c r="H20" s="88">
        <v>53.9</v>
      </c>
      <c r="I20" s="43">
        <v>44123</v>
      </c>
      <c r="J20" s="10">
        <v>44123</v>
      </c>
      <c r="K20" s="11">
        <f t="shared" si="0"/>
        <v>0</v>
      </c>
      <c r="L20" s="12">
        <f t="shared" si="1"/>
        <v>0</v>
      </c>
    </row>
    <row r="21" spans="1:12" x14ac:dyDescent="0.25">
      <c r="A21" s="7"/>
      <c r="B21" s="7"/>
      <c r="C21" s="68" t="s">
        <v>423</v>
      </c>
      <c r="D21" s="43">
        <v>44088</v>
      </c>
      <c r="E21" s="8" t="s">
        <v>17</v>
      </c>
      <c r="F21" s="42" t="s">
        <v>273</v>
      </c>
      <c r="G21" s="8"/>
      <c r="H21" s="88">
        <v>414.14</v>
      </c>
      <c r="I21" s="43">
        <v>44123</v>
      </c>
      <c r="J21" s="10">
        <v>44123</v>
      </c>
      <c r="K21" s="11">
        <f t="shared" si="0"/>
        <v>0</v>
      </c>
      <c r="L21" s="12">
        <f t="shared" si="1"/>
        <v>0</v>
      </c>
    </row>
    <row r="22" spans="1:12" x14ac:dyDescent="0.25">
      <c r="A22" s="7"/>
      <c r="B22" s="7"/>
      <c r="C22" s="68">
        <v>7174662</v>
      </c>
      <c r="D22" s="43">
        <v>44112</v>
      </c>
      <c r="E22" s="8" t="s">
        <v>17</v>
      </c>
      <c r="F22" s="42" t="s">
        <v>424</v>
      </c>
      <c r="G22" s="8"/>
      <c r="H22" s="88">
        <v>75</v>
      </c>
      <c r="I22" s="43">
        <v>44123</v>
      </c>
      <c r="J22" s="10">
        <v>44123</v>
      </c>
      <c r="K22" s="11">
        <f t="shared" si="0"/>
        <v>0</v>
      </c>
      <c r="L22" s="12">
        <f t="shared" si="1"/>
        <v>0</v>
      </c>
    </row>
    <row r="23" spans="1:12" x14ac:dyDescent="0.25">
      <c r="A23" s="7"/>
      <c r="B23" s="7"/>
      <c r="C23" s="68" t="s">
        <v>425</v>
      </c>
      <c r="D23" s="43">
        <v>44095</v>
      </c>
      <c r="E23" s="8" t="s">
        <v>17</v>
      </c>
      <c r="F23" s="42" t="s">
        <v>235</v>
      </c>
      <c r="G23" s="8"/>
      <c r="H23" s="88">
        <v>21.66</v>
      </c>
      <c r="I23" s="43">
        <v>44125</v>
      </c>
      <c r="J23" s="10">
        <v>44125</v>
      </c>
      <c r="K23" s="11">
        <f t="shared" si="0"/>
        <v>0</v>
      </c>
      <c r="L23" s="12">
        <f t="shared" si="1"/>
        <v>0</v>
      </c>
    </row>
    <row r="24" spans="1:12" x14ac:dyDescent="0.25">
      <c r="A24" s="7"/>
      <c r="B24" s="7"/>
      <c r="C24" s="68">
        <v>67118515070801</v>
      </c>
      <c r="D24" s="43">
        <v>44109</v>
      </c>
      <c r="E24" s="8" t="s">
        <v>17</v>
      </c>
      <c r="F24" s="42" t="s">
        <v>237</v>
      </c>
      <c r="G24" s="8"/>
      <c r="H24" s="88">
        <v>102.7</v>
      </c>
      <c r="I24" s="43">
        <v>44130</v>
      </c>
      <c r="J24" s="10">
        <v>44130</v>
      </c>
      <c r="K24" s="11">
        <f t="shared" si="0"/>
        <v>0</v>
      </c>
      <c r="L24" s="12">
        <f t="shared" si="1"/>
        <v>0</v>
      </c>
    </row>
    <row r="25" spans="1:12" x14ac:dyDescent="0.25">
      <c r="A25" s="7"/>
      <c r="B25" s="7"/>
      <c r="C25" s="42" t="s">
        <v>391</v>
      </c>
      <c r="D25" s="43">
        <v>43903</v>
      </c>
      <c r="E25" s="8" t="s">
        <v>17</v>
      </c>
      <c r="F25" s="42" t="s">
        <v>44</v>
      </c>
      <c r="G25" s="8"/>
      <c r="H25" s="88">
        <v>5950</v>
      </c>
      <c r="I25" s="43">
        <v>43951</v>
      </c>
      <c r="J25" s="10">
        <v>44131</v>
      </c>
      <c r="K25" s="11">
        <f t="shared" si="0"/>
        <v>180</v>
      </c>
      <c r="L25" s="12">
        <f t="shared" si="1"/>
        <v>1071000</v>
      </c>
    </row>
    <row r="26" spans="1:12" x14ac:dyDescent="0.25">
      <c r="A26" s="7"/>
      <c r="B26" s="7"/>
      <c r="C26" s="42" t="s">
        <v>392</v>
      </c>
      <c r="D26" s="43">
        <v>43913</v>
      </c>
      <c r="E26" s="8" t="s">
        <v>17</v>
      </c>
      <c r="F26" s="42" t="s">
        <v>44</v>
      </c>
      <c r="G26" s="8"/>
      <c r="H26" s="88">
        <v>135</v>
      </c>
      <c r="I26" s="43">
        <v>43951</v>
      </c>
      <c r="J26" s="10">
        <v>44131</v>
      </c>
      <c r="K26" s="11">
        <f t="shared" si="0"/>
        <v>180</v>
      </c>
      <c r="L26" s="12">
        <f t="shared" si="1"/>
        <v>24300</v>
      </c>
    </row>
    <row r="27" spans="1:12" x14ac:dyDescent="0.25">
      <c r="A27" s="7"/>
      <c r="B27" s="7"/>
      <c r="C27" s="42" t="s">
        <v>393</v>
      </c>
      <c r="D27" s="43">
        <v>44043</v>
      </c>
      <c r="E27" s="8" t="s">
        <v>17</v>
      </c>
      <c r="F27" s="42" t="s">
        <v>227</v>
      </c>
      <c r="G27" s="8"/>
      <c r="H27" s="88">
        <v>743.95</v>
      </c>
      <c r="I27" s="43">
        <v>44104</v>
      </c>
      <c r="J27" s="10">
        <v>44131</v>
      </c>
      <c r="K27" s="11">
        <f t="shared" si="0"/>
        <v>27</v>
      </c>
      <c r="L27" s="12">
        <f t="shared" si="1"/>
        <v>20086.650000000001</v>
      </c>
    </row>
    <row r="28" spans="1:12" x14ac:dyDescent="0.25">
      <c r="A28" s="7"/>
      <c r="B28" s="7"/>
      <c r="C28" s="42" t="s">
        <v>394</v>
      </c>
      <c r="D28" s="43">
        <v>44093</v>
      </c>
      <c r="E28" s="8" t="s">
        <v>17</v>
      </c>
      <c r="F28" s="42" t="s">
        <v>224</v>
      </c>
      <c r="G28" s="8"/>
      <c r="H28" s="88">
        <v>150</v>
      </c>
      <c r="I28" s="43">
        <v>44093</v>
      </c>
      <c r="J28" s="10">
        <v>44131</v>
      </c>
      <c r="K28" s="11">
        <f t="shared" si="0"/>
        <v>38</v>
      </c>
      <c r="L28" s="12">
        <f t="shared" si="1"/>
        <v>5700</v>
      </c>
    </row>
    <row r="29" spans="1:12" x14ac:dyDescent="0.25">
      <c r="A29" s="7"/>
      <c r="B29" s="7"/>
      <c r="C29" s="72">
        <v>412000697607</v>
      </c>
      <c r="D29" s="43">
        <v>44113</v>
      </c>
      <c r="E29" s="8" t="s">
        <v>17</v>
      </c>
      <c r="F29" s="42" t="s">
        <v>288</v>
      </c>
      <c r="G29" s="8"/>
      <c r="H29" s="88">
        <v>387.09</v>
      </c>
      <c r="I29" s="43">
        <v>44133</v>
      </c>
      <c r="J29" s="10">
        <v>44133</v>
      </c>
      <c r="K29" s="11">
        <f t="shared" si="0"/>
        <v>0</v>
      </c>
      <c r="L29" s="12">
        <f t="shared" si="1"/>
        <v>0</v>
      </c>
    </row>
    <row r="30" spans="1:12" x14ac:dyDescent="0.25">
      <c r="A30" s="7"/>
      <c r="B30" s="7"/>
      <c r="C30" s="72" t="s">
        <v>426</v>
      </c>
      <c r="D30" s="43">
        <v>44062</v>
      </c>
      <c r="E30" s="8" t="s">
        <v>17</v>
      </c>
      <c r="F30" s="42" t="s">
        <v>82</v>
      </c>
      <c r="G30" s="8"/>
      <c r="H30" s="88">
        <v>1673.85</v>
      </c>
      <c r="I30" s="43">
        <v>44122</v>
      </c>
      <c r="J30" s="10">
        <v>44133</v>
      </c>
      <c r="K30" s="11">
        <f t="shared" si="0"/>
        <v>11</v>
      </c>
      <c r="L30" s="12">
        <f t="shared" si="1"/>
        <v>18412.349999999999</v>
      </c>
    </row>
    <row r="31" spans="1:12" x14ac:dyDescent="0.25">
      <c r="A31" s="7"/>
      <c r="B31" s="7"/>
      <c r="C31" s="72" t="s">
        <v>427</v>
      </c>
      <c r="D31" s="43">
        <v>44089</v>
      </c>
      <c r="E31" s="8" t="s">
        <v>428</v>
      </c>
      <c r="F31" s="42" t="s">
        <v>82</v>
      </c>
      <c r="G31" s="8"/>
      <c r="H31" s="88">
        <v>-1615</v>
      </c>
      <c r="I31" s="43">
        <v>44089</v>
      </c>
      <c r="J31" s="10">
        <v>44133</v>
      </c>
      <c r="K31" s="11">
        <f t="shared" si="0"/>
        <v>44</v>
      </c>
      <c r="L31" s="12">
        <f t="shared" si="1"/>
        <v>-71060</v>
      </c>
    </row>
    <row r="32" spans="1:12" x14ac:dyDescent="0.25">
      <c r="A32" s="7"/>
      <c r="B32" s="7"/>
      <c r="C32" s="72" t="s">
        <v>429</v>
      </c>
      <c r="D32" s="43">
        <v>44134</v>
      </c>
      <c r="E32" s="8" t="s">
        <v>17</v>
      </c>
      <c r="F32" s="42" t="s">
        <v>253</v>
      </c>
      <c r="G32" s="8"/>
      <c r="H32" s="88">
        <v>3.56</v>
      </c>
      <c r="I32" s="43">
        <v>44134</v>
      </c>
      <c r="J32" s="10">
        <v>44134</v>
      </c>
      <c r="K32" s="11">
        <f t="shared" si="0"/>
        <v>0</v>
      </c>
      <c r="L32" s="12">
        <f t="shared" si="1"/>
        <v>0</v>
      </c>
    </row>
    <row r="33" spans="1:12" x14ac:dyDescent="0.25">
      <c r="A33" s="7"/>
      <c r="B33" s="7"/>
      <c r="C33" s="72" t="s">
        <v>430</v>
      </c>
      <c r="D33" s="43">
        <v>44134</v>
      </c>
      <c r="E33" s="8" t="s">
        <v>17</v>
      </c>
      <c r="F33" s="42" t="s">
        <v>431</v>
      </c>
      <c r="G33" s="8"/>
      <c r="H33" s="88">
        <v>4.0999999999999996</v>
      </c>
      <c r="I33" s="43">
        <v>44134</v>
      </c>
      <c r="J33" s="10">
        <v>44134</v>
      </c>
      <c r="K33" s="11">
        <f t="shared" si="0"/>
        <v>0</v>
      </c>
      <c r="L33" s="12">
        <f t="shared" si="1"/>
        <v>0</v>
      </c>
    </row>
    <row r="34" spans="1:12" x14ac:dyDescent="0.25">
      <c r="A34" s="7"/>
      <c r="B34" s="7"/>
      <c r="C34" s="72">
        <v>4580112</v>
      </c>
      <c r="D34" s="43">
        <v>44104</v>
      </c>
      <c r="E34" s="8" t="s">
        <v>17</v>
      </c>
      <c r="F34" s="42" t="s">
        <v>232</v>
      </c>
      <c r="G34" s="8"/>
      <c r="H34" s="88">
        <v>53.96</v>
      </c>
      <c r="I34" s="43">
        <v>44134</v>
      </c>
      <c r="J34" s="10">
        <v>44134</v>
      </c>
      <c r="K34" s="11">
        <f t="shared" si="0"/>
        <v>0</v>
      </c>
      <c r="L34" s="12">
        <f t="shared" si="1"/>
        <v>0</v>
      </c>
    </row>
    <row r="35" spans="1:12" x14ac:dyDescent="0.25">
      <c r="A35" s="7"/>
      <c r="B35" s="7"/>
      <c r="C35" s="42" t="s">
        <v>395</v>
      </c>
      <c r="D35" s="43">
        <v>44043</v>
      </c>
      <c r="E35" s="8" t="s">
        <v>17</v>
      </c>
      <c r="F35" s="42" t="s">
        <v>15</v>
      </c>
      <c r="G35" s="8"/>
      <c r="H35" s="88">
        <v>3260.4</v>
      </c>
      <c r="I35" s="43">
        <v>44104</v>
      </c>
      <c r="J35" s="76">
        <v>44134</v>
      </c>
      <c r="K35" s="11">
        <f t="shared" si="0"/>
        <v>30</v>
      </c>
      <c r="L35" s="12">
        <f t="shared" si="1"/>
        <v>97812</v>
      </c>
    </row>
    <row r="36" spans="1:12" x14ac:dyDescent="0.25">
      <c r="A36" s="7"/>
      <c r="B36" s="7"/>
      <c r="C36" s="42" t="s">
        <v>396</v>
      </c>
      <c r="D36" s="43">
        <v>44043</v>
      </c>
      <c r="E36" s="8" t="s">
        <v>17</v>
      </c>
      <c r="F36" s="42" t="s">
        <v>15</v>
      </c>
      <c r="G36" s="8"/>
      <c r="H36" s="88">
        <v>2402.4</v>
      </c>
      <c r="I36" s="43">
        <v>44104</v>
      </c>
      <c r="J36" s="76">
        <v>44134</v>
      </c>
      <c r="K36" s="11">
        <f t="shared" si="0"/>
        <v>30</v>
      </c>
      <c r="L36" s="12">
        <f t="shared" si="1"/>
        <v>72072</v>
      </c>
    </row>
    <row r="37" spans="1:12" x14ac:dyDescent="0.25">
      <c r="A37" s="7"/>
      <c r="B37" s="7"/>
      <c r="C37" s="42" t="s">
        <v>397</v>
      </c>
      <c r="D37" s="43">
        <v>44021</v>
      </c>
      <c r="E37" s="8" t="s">
        <v>17</v>
      </c>
      <c r="F37" s="42" t="s">
        <v>64</v>
      </c>
      <c r="G37" s="8"/>
      <c r="H37" s="88">
        <v>980</v>
      </c>
      <c r="I37" s="43">
        <v>44104</v>
      </c>
      <c r="J37" s="10">
        <v>44140</v>
      </c>
      <c r="K37" s="11">
        <f t="shared" si="0"/>
        <v>36</v>
      </c>
      <c r="L37" s="12">
        <f t="shared" si="1"/>
        <v>35280</v>
      </c>
    </row>
    <row r="38" spans="1:12" x14ac:dyDescent="0.25">
      <c r="A38" s="7"/>
      <c r="B38" s="7"/>
      <c r="C38" s="42" t="s">
        <v>398</v>
      </c>
      <c r="D38" s="43">
        <v>43998</v>
      </c>
      <c r="E38" s="8" t="s">
        <v>17</v>
      </c>
      <c r="F38" s="42" t="s">
        <v>64</v>
      </c>
      <c r="G38" s="8"/>
      <c r="H38" s="88">
        <v>780</v>
      </c>
      <c r="I38" s="43">
        <v>44118</v>
      </c>
      <c r="J38" s="10">
        <v>44140</v>
      </c>
      <c r="K38" s="11">
        <f t="shared" si="0"/>
        <v>22</v>
      </c>
      <c r="L38" s="12">
        <f t="shared" si="1"/>
        <v>17160</v>
      </c>
    </row>
    <row r="39" spans="1:12" x14ac:dyDescent="0.25">
      <c r="A39" s="7"/>
      <c r="B39" s="7"/>
      <c r="C39" s="77" t="s">
        <v>399</v>
      </c>
      <c r="D39" s="50">
        <v>44026</v>
      </c>
      <c r="E39" s="8" t="s">
        <v>17</v>
      </c>
      <c r="F39" s="65" t="s">
        <v>105</v>
      </c>
      <c r="G39" s="8"/>
      <c r="H39" s="86">
        <v>1700</v>
      </c>
      <c r="I39" s="50">
        <v>44074</v>
      </c>
      <c r="J39" s="10">
        <v>44140</v>
      </c>
      <c r="K39" s="11">
        <f t="shared" si="0"/>
        <v>66</v>
      </c>
      <c r="L39" s="12">
        <f t="shared" si="1"/>
        <v>112200</v>
      </c>
    </row>
    <row r="40" spans="1:12" x14ac:dyDescent="0.25">
      <c r="A40" s="7"/>
      <c r="B40" s="7"/>
      <c r="C40" s="82">
        <v>143</v>
      </c>
      <c r="D40" s="43">
        <v>44005</v>
      </c>
      <c r="E40" s="8" t="s">
        <v>17</v>
      </c>
      <c r="F40" s="51" t="s">
        <v>94</v>
      </c>
      <c r="G40" s="8"/>
      <c r="H40" s="88">
        <v>1603.2</v>
      </c>
      <c r="I40" s="43">
        <v>44043</v>
      </c>
      <c r="J40" s="10">
        <v>44140</v>
      </c>
      <c r="K40" s="11">
        <f t="shared" si="0"/>
        <v>97</v>
      </c>
      <c r="L40" s="12">
        <f t="shared" si="1"/>
        <v>155510.39999999999</v>
      </c>
    </row>
    <row r="41" spans="1:12" x14ac:dyDescent="0.25">
      <c r="A41" s="7"/>
      <c r="B41" s="7"/>
      <c r="C41" s="81">
        <v>84</v>
      </c>
      <c r="D41" s="43">
        <v>44104</v>
      </c>
      <c r="E41" s="8" t="s">
        <v>17</v>
      </c>
      <c r="F41" s="91" t="s">
        <v>94</v>
      </c>
      <c r="G41" s="8"/>
      <c r="H41" s="88">
        <v>1603.2</v>
      </c>
      <c r="I41" s="43">
        <v>44137</v>
      </c>
      <c r="J41" s="10">
        <v>44140</v>
      </c>
      <c r="K41" s="11">
        <f t="shared" si="0"/>
        <v>3</v>
      </c>
      <c r="L41" s="12">
        <f t="shared" si="1"/>
        <v>4809.6000000000004</v>
      </c>
    </row>
    <row r="42" spans="1:12" x14ac:dyDescent="0.25">
      <c r="A42" s="7"/>
      <c r="B42" s="7"/>
      <c r="C42" s="81">
        <v>206000859874</v>
      </c>
      <c r="D42" s="43">
        <v>44124</v>
      </c>
      <c r="E42" s="8" t="s">
        <v>17</v>
      </c>
      <c r="F42" s="91" t="s">
        <v>289</v>
      </c>
      <c r="G42" s="8"/>
      <c r="H42" s="88">
        <v>542.44000000000005</v>
      </c>
      <c r="I42" s="43">
        <v>44145</v>
      </c>
      <c r="J42" s="10">
        <v>44145</v>
      </c>
      <c r="K42" s="11">
        <f t="shared" si="0"/>
        <v>0</v>
      </c>
      <c r="L42" s="12">
        <f t="shared" si="1"/>
        <v>0</v>
      </c>
    </row>
    <row r="43" spans="1:12" x14ac:dyDescent="0.25">
      <c r="A43" s="7"/>
      <c r="B43" s="7"/>
      <c r="C43" s="42" t="s">
        <v>400</v>
      </c>
      <c r="D43" s="43">
        <v>43951</v>
      </c>
      <c r="E43" s="8" t="s">
        <v>17</v>
      </c>
      <c r="F43" s="42" t="s">
        <v>37</v>
      </c>
      <c r="G43" s="8"/>
      <c r="H43" s="88">
        <v>1050</v>
      </c>
      <c r="I43" s="43">
        <v>44012</v>
      </c>
      <c r="J43" s="10">
        <v>44145</v>
      </c>
      <c r="K43" s="11">
        <f t="shared" si="0"/>
        <v>133</v>
      </c>
      <c r="L43" s="12">
        <f t="shared" si="1"/>
        <v>139650</v>
      </c>
    </row>
    <row r="44" spans="1:12" x14ac:dyDescent="0.25">
      <c r="A44" s="7"/>
      <c r="B44" s="7"/>
      <c r="C44" s="42" t="s">
        <v>401</v>
      </c>
      <c r="D44" s="43">
        <v>43982</v>
      </c>
      <c r="E44" s="8" t="s">
        <v>17</v>
      </c>
      <c r="F44" s="42" t="s">
        <v>37</v>
      </c>
      <c r="G44" s="8"/>
      <c r="H44" s="88">
        <v>1000</v>
      </c>
      <c r="I44" s="43">
        <v>44043</v>
      </c>
      <c r="J44" s="10">
        <v>44145</v>
      </c>
      <c r="K44" s="11">
        <f t="shared" si="0"/>
        <v>102</v>
      </c>
      <c r="L44" s="12">
        <f t="shared" si="1"/>
        <v>102000</v>
      </c>
    </row>
    <row r="45" spans="1:12" x14ac:dyDescent="0.25">
      <c r="A45" s="7"/>
      <c r="B45" s="7"/>
      <c r="C45" s="42" t="s">
        <v>402</v>
      </c>
      <c r="D45" s="43">
        <v>44012</v>
      </c>
      <c r="E45" s="8" t="s">
        <v>17</v>
      </c>
      <c r="F45" s="42" t="s">
        <v>37</v>
      </c>
      <c r="G45" s="8"/>
      <c r="H45" s="88">
        <v>1000</v>
      </c>
      <c r="I45" s="43">
        <v>44074</v>
      </c>
      <c r="J45" s="10">
        <v>44145</v>
      </c>
      <c r="K45" s="11">
        <f t="shared" si="0"/>
        <v>71</v>
      </c>
      <c r="L45" s="12">
        <f t="shared" si="1"/>
        <v>71000</v>
      </c>
    </row>
    <row r="46" spans="1:12" x14ac:dyDescent="0.25">
      <c r="A46" s="7"/>
      <c r="B46" s="7"/>
      <c r="C46" s="42" t="s">
        <v>403</v>
      </c>
      <c r="D46" s="43">
        <v>44043</v>
      </c>
      <c r="E46" s="8" t="s">
        <v>17</v>
      </c>
      <c r="F46" s="42" t="s">
        <v>37</v>
      </c>
      <c r="G46" s="8"/>
      <c r="H46" s="88">
        <v>1000</v>
      </c>
      <c r="I46" s="43">
        <v>44104</v>
      </c>
      <c r="J46" s="10">
        <v>44145</v>
      </c>
      <c r="K46" s="11">
        <f t="shared" si="0"/>
        <v>41</v>
      </c>
      <c r="L46" s="12">
        <f t="shared" si="1"/>
        <v>41000</v>
      </c>
    </row>
    <row r="47" spans="1:12" x14ac:dyDescent="0.25">
      <c r="A47" s="7"/>
      <c r="B47" s="7"/>
      <c r="C47" s="104">
        <v>206000680856</v>
      </c>
      <c r="D47" s="102">
        <v>44071</v>
      </c>
      <c r="E47" s="95" t="s">
        <v>428</v>
      </c>
      <c r="F47" s="42" t="s">
        <v>289</v>
      </c>
      <c r="G47" s="95"/>
      <c r="H47" s="103">
        <v>-12.02</v>
      </c>
      <c r="I47" s="102">
        <v>44146</v>
      </c>
      <c r="J47" s="97">
        <v>44146</v>
      </c>
      <c r="K47" s="11">
        <f t="shared" si="0"/>
        <v>0</v>
      </c>
      <c r="L47" s="12">
        <f t="shared" si="1"/>
        <v>0</v>
      </c>
    </row>
    <row r="48" spans="1:12" x14ac:dyDescent="0.25">
      <c r="A48" s="7"/>
      <c r="B48" s="7"/>
      <c r="C48" s="104">
        <v>206000870249</v>
      </c>
      <c r="D48" s="102">
        <v>44125</v>
      </c>
      <c r="E48" s="95" t="s">
        <v>17</v>
      </c>
      <c r="F48" s="42" t="s">
        <v>289</v>
      </c>
      <c r="G48" s="95"/>
      <c r="H48" s="103">
        <v>104.32</v>
      </c>
      <c r="I48" s="102">
        <v>44146</v>
      </c>
      <c r="J48" s="97">
        <v>44146</v>
      </c>
      <c r="K48" s="11">
        <f t="shared" si="0"/>
        <v>0</v>
      </c>
      <c r="L48" s="12">
        <f t="shared" si="1"/>
        <v>0</v>
      </c>
    </row>
    <row r="49" spans="1:12" x14ac:dyDescent="0.25">
      <c r="A49" s="7"/>
      <c r="B49" s="7"/>
      <c r="C49" s="98">
        <v>1024</v>
      </c>
      <c r="D49" s="94">
        <v>44064</v>
      </c>
      <c r="E49" s="95" t="s">
        <v>17</v>
      </c>
      <c r="F49" s="42" t="s">
        <v>404</v>
      </c>
      <c r="G49" s="95"/>
      <c r="H49" s="96">
        <v>679.5</v>
      </c>
      <c r="I49" s="94">
        <v>44104</v>
      </c>
      <c r="J49" s="97">
        <v>44147</v>
      </c>
      <c r="K49" s="11">
        <f t="shared" si="0"/>
        <v>43</v>
      </c>
      <c r="L49" s="12">
        <f t="shared" si="1"/>
        <v>29218.5</v>
      </c>
    </row>
    <row r="50" spans="1:12" x14ac:dyDescent="0.25">
      <c r="A50" s="7"/>
      <c r="B50" s="7"/>
      <c r="C50" s="98">
        <v>296</v>
      </c>
      <c r="D50" s="94">
        <v>44132</v>
      </c>
      <c r="E50" s="95" t="s">
        <v>17</v>
      </c>
      <c r="F50" s="42" t="s">
        <v>451</v>
      </c>
      <c r="G50" s="95"/>
      <c r="H50" s="96">
        <v>98</v>
      </c>
      <c r="I50" s="94">
        <v>44132</v>
      </c>
      <c r="J50" s="97">
        <v>44147</v>
      </c>
      <c r="K50" s="11">
        <f t="shared" si="0"/>
        <v>15</v>
      </c>
      <c r="L50" s="12">
        <f t="shared" si="1"/>
        <v>1470</v>
      </c>
    </row>
    <row r="51" spans="1:12" x14ac:dyDescent="0.25">
      <c r="A51" s="7"/>
      <c r="B51" s="7"/>
      <c r="C51" s="105" t="s">
        <v>432</v>
      </c>
      <c r="D51" s="94">
        <v>44124</v>
      </c>
      <c r="E51" s="95" t="s">
        <v>17</v>
      </c>
      <c r="F51" s="42" t="s">
        <v>233</v>
      </c>
      <c r="G51" s="95"/>
      <c r="H51" s="96">
        <v>32.119999999999997</v>
      </c>
      <c r="I51" s="94">
        <v>44151</v>
      </c>
      <c r="J51" s="97">
        <v>44151</v>
      </c>
      <c r="K51" s="11">
        <f t="shared" si="0"/>
        <v>0</v>
      </c>
      <c r="L51" s="12">
        <f t="shared" si="1"/>
        <v>0</v>
      </c>
    </row>
    <row r="52" spans="1:12" x14ac:dyDescent="0.25">
      <c r="A52" s="7"/>
      <c r="B52" s="7"/>
      <c r="C52" s="105">
        <v>465281</v>
      </c>
      <c r="D52" s="106">
        <v>44111</v>
      </c>
      <c r="E52" s="95" t="s">
        <v>17</v>
      </c>
      <c r="F52" s="42" t="s">
        <v>232</v>
      </c>
      <c r="G52" s="95"/>
      <c r="H52" s="96">
        <v>21.08</v>
      </c>
      <c r="I52" s="94">
        <v>44151</v>
      </c>
      <c r="J52" s="97">
        <v>44151</v>
      </c>
      <c r="K52" s="11">
        <f t="shared" si="0"/>
        <v>0</v>
      </c>
      <c r="L52" s="12">
        <f t="shared" si="1"/>
        <v>0</v>
      </c>
    </row>
    <row r="53" spans="1:12" x14ac:dyDescent="0.25">
      <c r="A53" s="7"/>
      <c r="B53" s="7"/>
      <c r="C53" s="105">
        <v>465280</v>
      </c>
      <c r="D53" s="94">
        <v>44111</v>
      </c>
      <c r="E53" s="95" t="s">
        <v>17</v>
      </c>
      <c r="F53" s="42" t="s">
        <v>232</v>
      </c>
      <c r="G53" s="95"/>
      <c r="H53" s="96">
        <v>66.400000000000006</v>
      </c>
      <c r="I53" s="94">
        <v>44151</v>
      </c>
      <c r="J53" s="97">
        <v>44151</v>
      </c>
      <c r="K53" s="11">
        <f t="shared" si="0"/>
        <v>0</v>
      </c>
      <c r="L53" s="12">
        <f t="shared" si="1"/>
        <v>0</v>
      </c>
    </row>
    <row r="54" spans="1:12" x14ac:dyDescent="0.25">
      <c r="A54" s="7"/>
      <c r="B54" s="7"/>
      <c r="C54" s="77">
        <v>2</v>
      </c>
      <c r="D54" s="50">
        <v>43955</v>
      </c>
      <c r="E54" s="8" t="s">
        <v>17</v>
      </c>
      <c r="F54" s="65" t="s">
        <v>33</v>
      </c>
      <c r="G54" s="8"/>
      <c r="H54" s="86">
        <v>4417</v>
      </c>
      <c r="I54" s="50">
        <v>43955</v>
      </c>
      <c r="J54" s="10">
        <v>44153</v>
      </c>
      <c r="K54" s="11">
        <f t="shared" si="0"/>
        <v>198</v>
      </c>
      <c r="L54" s="12">
        <f t="shared" si="1"/>
        <v>874566</v>
      </c>
    </row>
    <row r="55" spans="1:12" x14ac:dyDescent="0.25">
      <c r="A55" s="7"/>
      <c r="B55" s="7"/>
      <c r="C55" s="66">
        <v>206000870247</v>
      </c>
      <c r="D55" s="50">
        <v>44125</v>
      </c>
      <c r="E55" s="8" t="s">
        <v>17</v>
      </c>
      <c r="F55" s="22" t="s">
        <v>289</v>
      </c>
      <c r="G55" s="8"/>
      <c r="H55" s="86">
        <v>95.45</v>
      </c>
      <c r="I55" s="50">
        <v>44155</v>
      </c>
      <c r="J55" s="10">
        <v>44155</v>
      </c>
      <c r="K55" s="11">
        <f t="shared" si="0"/>
        <v>0</v>
      </c>
      <c r="L55" s="12">
        <f t="shared" si="1"/>
        <v>0</v>
      </c>
    </row>
    <row r="56" spans="1:12" x14ac:dyDescent="0.25">
      <c r="A56" s="7"/>
      <c r="B56" s="7"/>
      <c r="C56" s="66">
        <v>206000870246</v>
      </c>
      <c r="D56" s="50">
        <v>44125</v>
      </c>
      <c r="E56" s="8" t="s">
        <v>17</v>
      </c>
      <c r="F56" s="22" t="s">
        <v>289</v>
      </c>
      <c r="G56" s="8"/>
      <c r="H56" s="86">
        <v>120.54</v>
      </c>
      <c r="I56" s="50">
        <v>44155</v>
      </c>
      <c r="J56" s="10">
        <v>44155</v>
      </c>
      <c r="K56" s="11">
        <f t="shared" si="0"/>
        <v>0</v>
      </c>
      <c r="L56" s="12">
        <f t="shared" si="1"/>
        <v>0</v>
      </c>
    </row>
    <row r="57" spans="1:12" x14ac:dyDescent="0.25">
      <c r="A57" s="7"/>
      <c r="B57" s="7"/>
      <c r="C57" s="71" t="s">
        <v>433</v>
      </c>
      <c r="D57" s="50">
        <v>44125</v>
      </c>
      <c r="E57" s="8" t="s">
        <v>17</v>
      </c>
      <c r="F57" s="22" t="s">
        <v>235</v>
      </c>
      <c r="G57" s="8"/>
      <c r="H57" s="86">
        <v>21.66</v>
      </c>
      <c r="I57" s="50">
        <v>44155</v>
      </c>
      <c r="J57" s="10">
        <v>44155</v>
      </c>
      <c r="K57" s="11">
        <f t="shared" si="0"/>
        <v>0</v>
      </c>
      <c r="L57" s="12">
        <f t="shared" si="1"/>
        <v>0</v>
      </c>
    </row>
    <row r="58" spans="1:12" x14ac:dyDescent="0.25">
      <c r="A58" s="7"/>
      <c r="B58" s="7"/>
      <c r="C58" s="59">
        <v>670245061119017</v>
      </c>
      <c r="D58" s="50">
        <v>44139</v>
      </c>
      <c r="E58" s="8" t="s">
        <v>17</v>
      </c>
      <c r="F58" s="22" t="s">
        <v>237</v>
      </c>
      <c r="G58" s="8"/>
      <c r="H58" s="86">
        <v>91.34</v>
      </c>
      <c r="I58" s="50">
        <v>44159</v>
      </c>
      <c r="J58" s="10">
        <v>44159</v>
      </c>
      <c r="K58" s="11">
        <f t="shared" si="0"/>
        <v>0</v>
      </c>
      <c r="L58" s="12">
        <f t="shared" si="1"/>
        <v>0</v>
      </c>
    </row>
    <row r="59" spans="1:12" x14ac:dyDescent="0.25">
      <c r="A59" s="7"/>
      <c r="B59" s="7"/>
      <c r="C59" s="59">
        <v>670245250741019</v>
      </c>
      <c r="D59" s="50">
        <v>44139</v>
      </c>
      <c r="E59" s="8" t="s">
        <v>17</v>
      </c>
      <c r="F59" s="22" t="s">
        <v>237</v>
      </c>
      <c r="G59" s="8"/>
      <c r="H59" s="86">
        <v>165.73</v>
      </c>
      <c r="I59" s="50">
        <v>44159</v>
      </c>
      <c r="J59" s="10">
        <v>44159</v>
      </c>
      <c r="K59" s="11">
        <f t="shared" si="0"/>
        <v>0</v>
      </c>
      <c r="L59" s="12">
        <f t="shared" si="1"/>
        <v>0</v>
      </c>
    </row>
    <row r="60" spans="1:12" x14ac:dyDescent="0.25">
      <c r="A60" s="7"/>
      <c r="B60" s="7"/>
      <c r="C60" s="59">
        <v>671165300752315</v>
      </c>
      <c r="D60" s="50">
        <v>44139</v>
      </c>
      <c r="E60" s="8" t="s">
        <v>17</v>
      </c>
      <c r="F60" s="22" t="s">
        <v>237</v>
      </c>
      <c r="G60" s="8"/>
      <c r="H60" s="86">
        <v>126.15</v>
      </c>
      <c r="I60" s="50">
        <v>44159</v>
      </c>
      <c r="J60" s="10">
        <v>44159</v>
      </c>
      <c r="K60" s="11">
        <f t="shared" si="0"/>
        <v>0</v>
      </c>
      <c r="L60" s="12">
        <f t="shared" si="1"/>
        <v>0</v>
      </c>
    </row>
    <row r="61" spans="1:12" x14ac:dyDescent="0.25">
      <c r="A61" s="7"/>
      <c r="B61" s="7"/>
      <c r="C61" s="59">
        <v>670265041109012</v>
      </c>
      <c r="D61" s="50">
        <v>44139</v>
      </c>
      <c r="E61" s="8" t="s">
        <v>17</v>
      </c>
      <c r="F61" s="22" t="s">
        <v>237</v>
      </c>
      <c r="G61" s="8"/>
      <c r="H61" s="86">
        <v>81</v>
      </c>
      <c r="I61" s="50">
        <v>44159</v>
      </c>
      <c r="J61" s="10">
        <v>44159</v>
      </c>
      <c r="K61" s="11">
        <f t="shared" si="0"/>
        <v>0</v>
      </c>
      <c r="L61" s="12">
        <f t="shared" si="1"/>
        <v>0</v>
      </c>
    </row>
    <row r="62" spans="1:12" x14ac:dyDescent="0.25">
      <c r="A62" s="7"/>
      <c r="B62" s="7"/>
      <c r="C62" s="42" t="s">
        <v>405</v>
      </c>
      <c r="D62" s="43">
        <v>44074</v>
      </c>
      <c r="E62" s="8" t="s">
        <v>17</v>
      </c>
      <c r="F62" s="42" t="s">
        <v>141</v>
      </c>
      <c r="G62" s="8"/>
      <c r="H62" s="88">
        <v>785.25</v>
      </c>
      <c r="I62" s="43">
        <v>44104</v>
      </c>
      <c r="J62" s="10">
        <v>44159</v>
      </c>
      <c r="K62" s="11">
        <f t="shared" si="0"/>
        <v>55</v>
      </c>
      <c r="L62" s="12">
        <f t="shared" si="1"/>
        <v>43188.75</v>
      </c>
    </row>
    <row r="63" spans="1:12" x14ac:dyDescent="0.25">
      <c r="A63" s="7"/>
      <c r="B63" s="7"/>
      <c r="C63" s="42" t="s">
        <v>406</v>
      </c>
      <c r="D63" s="43">
        <v>44043</v>
      </c>
      <c r="E63" s="8" t="s">
        <v>17</v>
      </c>
      <c r="F63" s="42" t="s">
        <v>37</v>
      </c>
      <c r="G63" s="8"/>
      <c r="H63" s="88">
        <v>1050</v>
      </c>
      <c r="I63" s="43">
        <v>44104</v>
      </c>
      <c r="J63" s="10">
        <v>44159</v>
      </c>
      <c r="K63" s="11">
        <f t="shared" si="0"/>
        <v>55</v>
      </c>
      <c r="L63" s="12">
        <f t="shared" si="1"/>
        <v>57750</v>
      </c>
    </row>
    <row r="64" spans="1:12" x14ac:dyDescent="0.25">
      <c r="A64" s="7"/>
      <c r="B64" s="7"/>
      <c r="C64" s="42" t="s">
        <v>407</v>
      </c>
      <c r="D64" s="43">
        <v>44043</v>
      </c>
      <c r="E64" s="8" t="s">
        <v>17</v>
      </c>
      <c r="F64" s="42" t="s">
        <v>37</v>
      </c>
      <c r="G64" s="8"/>
      <c r="H64" s="88">
        <v>1132</v>
      </c>
      <c r="I64" s="52">
        <v>44104</v>
      </c>
      <c r="J64" s="10">
        <v>44159</v>
      </c>
      <c r="K64" s="11">
        <f t="shared" si="0"/>
        <v>55</v>
      </c>
      <c r="L64" s="12">
        <f t="shared" si="1"/>
        <v>62260</v>
      </c>
    </row>
    <row r="65" spans="1:12" x14ac:dyDescent="0.25">
      <c r="A65" s="7"/>
      <c r="B65" s="24"/>
      <c r="C65" s="42" t="s">
        <v>408</v>
      </c>
      <c r="D65" s="43">
        <v>44074</v>
      </c>
      <c r="E65" s="8" t="s">
        <v>17</v>
      </c>
      <c r="F65" s="42" t="s">
        <v>37</v>
      </c>
      <c r="G65" s="8"/>
      <c r="H65" s="88">
        <v>150</v>
      </c>
      <c r="I65" s="52">
        <v>44135</v>
      </c>
      <c r="J65" s="10">
        <v>44159</v>
      </c>
      <c r="K65" s="11">
        <f t="shared" si="0"/>
        <v>24</v>
      </c>
      <c r="L65" s="12">
        <f t="shared" si="1"/>
        <v>3600</v>
      </c>
    </row>
    <row r="66" spans="1:12" x14ac:dyDescent="0.25">
      <c r="A66" s="7"/>
      <c r="B66" s="7"/>
      <c r="C66" s="99" t="s">
        <v>92</v>
      </c>
      <c r="D66" s="100">
        <v>43922</v>
      </c>
      <c r="E66" s="8" t="s">
        <v>17</v>
      </c>
      <c r="F66" s="99" t="s">
        <v>28</v>
      </c>
      <c r="G66" s="8"/>
      <c r="H66" s="101">
        <v>1816.96</v>
      </c>
      <c r="I66" s="100">
        <v>43983</v>
      </c>
      <c r="J66" s="10">
        <v>44159</v>
      </c>
      <c r="K66" s="11">
        <f t="shared" si="0"/>
        <v>176</v>
      </c>
      <c r="L66" s="12">
        <f t="shared" si="1"/>
        <v>319784.96000000002</v>
      </c>
    </row>
    <row r="67" spans="1:12" x14ac:dyDescent="0.25">
      <c r="A67" s="7"/>
      <c r="B67" s="7"/>
      <c r="C67" s="99" t="s">
        <v>409</v>
      </c>
      <c r="D67" s="100">
        <v>44013</v>
      </c>
      <c r="E67" s="8" t="s">
        <v>17</v>
      </c>
      <c r="F67" s="99" t="s">
        <v>28</v>
      </c>
      <c r="G67" s="8"/>
      <c r="H67" s="101">
        <v>1816.96</v>
      </c>
      <c r="I67" s="100">
        <v>44074</v>
      </c>
      <c r="J67" s="10">
        <v>44159</v>
      </c>
      <c r="K67" s="11">
        <f t="shared" ref="K67:K102" si="2">J67-I67</f>
        <v>85</v>
      </c>
      <c r="L67" s="12">
        <f t="shared" si="1"/>
        <v>154441.60000000001</v>
      </c>
    </row>
    <row r="68" spans="1:12" x14ac:dyDescent="0.25">
      <c r="A68" s="7"/>
      <c r="B68" s="7"/>
      <c r="C68" s="99" t="s">
        <v>410</v>
      </c>
      <c r="D68" s="100">
        <v>44004</v>
      </c>
      <c r="E68" s="8" t="s">
        <v>17</v>
      </c>
      <c r="F68" s="99" t="s">
        <v>18</v>
      </c>
      <c r="G68" s="8"/>
      <c r="H68" s="101">
        <v>98</v>
      </c>
      <c r="I68" s="100">
        <v>44043</v>
      </c>
      <c r="J68" s="10">
        <v>44160</v>
      </c>
      <c r="K68" s="11">
        <f t="shared" si="2"/>
        <v>117</v>
      </c>
      <c r="L68" s="12">
        <f t="shared" ref="L68:L102" si="3">H68*K68</f>
        <v>11466</v>
      </c>
    </row>
    <row r="69" spans="1:12" x14ac:dyDescent="0.25">
      <c r="A69" s="7"/>
      <c r="B69" s="7"/>
      <c r="C69" s="99" t="s">
        <v>411</v>
      </c>
      <c r="D69" s="100">
        <v>44039</v>
      </c>
      <c r="E69" s="8" t="s">
        <v>17</v>
      </c>
      <c r="F69" s="99" t="s">
        <v>18</v>
      </c>
      <c r="G69" s="8"/>
      <c r="H69" s="101">
        <v>98</v>
      </c>
      <c r="I69" s="100">
        <v>44074</v>
      </c>
      <c r="J69" s="10">
        <v>44160</v>
      </c>
      <c r="K69" s="11">
        <f t="shared" si="2"/>
        <v>86</v>
      </c>
      <c r="L69" s="12">
        <f t="shared" si="3"/>
        <v>8428</v>
      </c>
    </row>
    <row r="70" spans="1:12" x14ac:dyDescent="0.25">
      <c r="A70" s="7"/>
      <c r="B70" s="7"/>
      <c r="C70" s="109">
        <v>671880250000115</v>
      </c>
      <c r="D70" s="100">
        <v>44141</v>
      </c>
      <c r="E70" s="8" t="s">
        <v>17</v>
      </c>
      <c r="F70" s="108" t="s">
        <v>237</v>
      </c>
      <c r="G70" s="8"/>
      <c r="H70" s="101">
        <v>91.4</v>
      </c>
      <c r="I70" s="100">
        <v>44161</v>
      </c>
      <c r="J70" s="10">
        <v>44161</v>
      </c>
      <c r="K70" s="11">
        <f t="shared" si="2"/>
        <v>0</v>
      </c>
      <c r="L70" s="12">
        <f t="shared" si="3"/>
        <v>0</v>
      </c>
    </row>
    <row r="71" spans="1:12" x14ac:dyDescent="0.25">
      <c r="A71" s="7"/>
      <c r="B71" s="7"/>
      <c r="C71" s="109">
        <v>4122000723680</v>
      </c>
      <c r="D71" s="100">
        <v>44141</v>
      </c>
      <c r="E71" s="8" t="s">
        <v>17</v>
      </c>
      <c r="F71" s="108" t="s">
        <v>288</v>
      </c>
      <c r="G71" s="8"/>
      <c r="H71" s="101">
        <v>298</v>
      </c>
      <c r="I71" s="100">
        <v>44161</v>
      </c>
      <c r="J71" s="10">
        <v>44161</v>
      </c>
      <c r="K71" s="11">
        <f t="shared" si="2"/>
        <v>0</v>
      </c>
      <c r="L71" s="12">
        <f t="shared" si="3"/>
        <v>0</v>
      </c>
    </row>
    <row r="72" spans="1:12" x14ac:dyDescent="0.25">
      <c r="A72" s="7"/>
      <c r="B72" s="7"/>
      <c r="C72" s="109">
        <v>412000723681</v>
      </c>
      <c r="D72" s="100">
        <v>44141</v>
      </c>
      <c r="E72" s="8" t="s">
        <v>17</v>
      </c>
      <c r="F72" s="108" t="s">
        <v>288</v>
      </c>
      <c r="G72" s="8"/>
      <c r="H72" s="101">
        <v>179.15</v>
      </c>
      <c r="I72" s="100">
        <v>44161</v>
      </c>
      <c r="J72" s="10">
        <v>44161</v>
      </c>
      <c r="K72" s="11">
        <f t="shared" si="2"/>
        <v>0</v>
      </c>
      <c r="L72" s="12">
        <f t="shared" si="3"/>
        <v>0</v>
      </c>
    </row>
    <row r="73" spans="1:12" x14ac:dyDescent="0.25">
      <c r="A73" s="7"/>
      <c r="B73" s="7"/>
      <c r="C73" s="107" t="s">
        <v>434</v>
      </c>
      <c r="D73" s="100">
        <v>44165</v>
      </c>
      <c r="E73" s="8" t="s">
        <v>17</v>
      </c>
      <c r="F73" s="108" t="s">
        <v>253</v>
      </c>
      <c r="G73" s="8"/>
      <c r="H73" s="101">
        <v>7.05</v>
      </c>
      <c r="I73" s="100">
        <v>44165</v>
      </c>
      <c r="J73" s="10">
        <v>44165</v>
      </c>
      <c r="K73" s="11">
        <f t="shared" si="2"/>
        <v>0</v>
      </c>
      <c r="L73" s="12">
        <f t="shared" si="3"/>
        <v>0</v>
      </c>
    </row>
    <row r="74" spans="1:12" x14ac:dyDescent="0.25">
      <c r="A74" s="7"/>
      <c r="B74" s="7"/>
      <c r="C74" s="107" t="s">
        <v>435</v>
      </c>
      <c r="D74" s="100">
        <v>44165</v>
      </c>
      <c r="E74" s="8" t="s">
        <v>17</v>
      </c>
      <c r="F74" s="108" t="s">
        <v>253</v>
      </c>
      <c r="G74" s="8"/>
      <c r="H74" s="101">
        <v>1.49</v>
      </c>
      <c r="I74" s="100">
        <v>44165</v>
      </c>
      <c r="J74" s="10">
        <v>44165</v>
      </c>
      <c r="K74" s="11">
        <f t="shared" si="2"/>
        <v>0</v>
      </c>
      <c r="L74" s="12">
        <f t="shared" si="3"/>
        <v>0</v>
      </c>
    </row>
    <row r="75" spans="1:12" x14ac:dyDescent="0.25">
      <c r="A75" s="7"/>
      <c r="B75" s="7"/>
      <c r="C75" s="107" t="s">
        <v>436</v>
      </c>
      <c r="D75" s="100">
        <v>44165</v>
      </c>
      <c r="E75" s="8" t="s">
        <v>17</v>
      </c>
      <c r="F75" s="108" t="s">
        <v>431</v>
      </c>
      <c r="G75" s="8"/>
      <c r="H75" s="101">
        <v>1.97</v>
      </c>
      <c r="I75" s="100">
        <v>44165</v>
      </c>
      <c r="J75" s="10">
        <v>44165</v>
      </c>
      <c r="K75" s="11">
        <f t="shared" si="2"/>
        <v>0</v>
      </c>
      <c r="L75" s="12">
        <f t="shared" si="3"/>
        <v>0</v>
      </c>
    </row>
    <row r="76" spans="1:12" x14ac:dyDescent="0.25">
      <c r="A76" s="7"/>
      <c r="B76" s="7"/>
      <c r="C76" s="109">
        <v>490135</v>
      </c>
      <c r="D76" s="100">
        <v>44126</v>
      </c>
      <c r="E76" s="8" t="s">
        <v>17</v>
      </c>
      <c r="F76" s="108" t="s">
        <v>232</v>
      </c>
      <c r="G76" s="8"/>
      <c r="H76" s="101">
        <v>59.96</v>
      </c>
      <c r="I76" s="100">
        <v>44166</v>
      </c>
      <c r="J76" s="10">
        <v>44166</v>
      </c>
      <c r="K76" s="11">
        <f t="shared" si="2"/>
        <v>0</v>
      </c>
      <c r="L76" s="12">
        <f t="shared" si="3"/>
        <v>0</v>
      </c>
    </row>
    <row r="77" spans="1:12" x14ac:dyDescent="0.25">
      <c r="A77" s="7"/>
      <c r="B77" s="7"/>
      <c r="C77" s="109">
        <v>1204650831</v>
      </c>
      <c r="D77" s="100">
        <v>44167</v>
      </c>
      <c r="E77" s="8" t="s">
        <v>17</v>
      </c>
      <c r="F77" s="108" t="s">
        <v>437</v>
      </c>
      <c r="G77" s="8"/>
      <c r="H77" s="101">
        <v>35</v>
      </c>
      <c r="I77" s="100">
        <v>44167</v>
      </c>
      <c r="J77" s="10">
        <v>44166</v>
      </c>
      <c r="K77" s="11">
        <f t="shared" si="2"/>
        <v>-1</v>
      </c>
      <c r="L77" s="12">
        <f t="shared" si="3"/>
        <v>-35</v>
      </c>
    </row>
    <row r="78" spans="1:12" x14ac:dyDescent="0.25">
      <c r="A78" s="7"/>
      <c r="B78" s="7"/>
      <c r="C78" s="109">
        <v>1204650844</v>
      </c>
      <c r="D78" s="100">
        <v>44167</v>
      </c>
      <c r="E78" s="8" t="s">
        <v>17</v>
      </c>
      <c r="F78" s="108" t="s">
        <v>437</v>
      </c>
      <c r="G78" s="8"/>
      <c r="H78" s="101">
        <v>35</v>
      </c>
      <c r="I78" s="100">
        <v>44167</v>
      </c>
      <c r="J78" s="10">
        <v>44166</v>
      </c>
      <c r="K78" s="11">
        <f t="shared" si="2"/>
        <v>-1</v>
      </c>
      <c r="L78" s="12">
        <f t="shared" si="3"/>
        <v>-35</v>
      </c>
    </row>
    <row r="79" spans="1:12" x14ac:dyDescent="0.25">
      <c r="A79" s="7"/>
      <c r="B79" s="7"/>
      <c r="C79" s="99" t="s">
        <v>412</v>
      </c>
      <c r="D79" s="100">
        <v>43780</v>
      </c>
      <c r="E79" s="8" t="s">
        <v>17</v>
      </c>
      <c r="F79" s="99" t="s">
        <v>233</v>
      </c>
      <c r="G79" s="8"/>
      <c r="H79" s="101">
        <v>517.41</v>
      </c>
      <c r="I79" s="100">
        <v>43812</v>
      </c>
      <c r="J79" s="10">
        <v>44175</v>
      </c>
      <c r="K79" s="11">
        <f t="shared" si="2"/>
        <v>363</v>
      </c>
      <c r="L79" s="12">
        <f t="shared" si="3"/>
        <v>187819.83</v>
      </c>
    </row>
    <row r="80" spans="1:12" x14ac:dyDescent="0.25">
      <c r="A80" s="7"/>
      <c r="B80" s="7"/>
      <c r="C80" s="99" t="s">
        <v>413</v>
      </c>
      <c r="D80" s="100">
        <v>44084</v>
      </c>
      <c r="E80" s="8" t="s">
        <v>17</v>
      </c>
      <c r="F80" s="99" t="s">
        <v>233</v>
      </c>
      <c r="G80" s="8"/>
      <c r="H80" s="101">
        <v>472.08</v>
      </c>
      <c r="I80" s="100">
        <v>44117</v>
      </c>
      <c r="J80" s="10">
        <v>44175</v>
      </c>
      <c r="K80" s="11">
        <f t="shared" si="2"/>
        <v>58</v>
      </c>
      <c r="L80" s="12">
        <f t="shared" si="3"/>
        <v>27380.639999999999</v>
      </c>
    </row>
    <row r="81" spans="1:12" x14ac:dyDescent="0.25">
      <c r="A81" s="7"/>
      <c r="B81" s="7"/>
      <c r="C81" s="99" t="s">
        <v>414</v>
      </c>
      <c r="D81" s="100">
        <v>44146</v>
      </c>
      <c r="E81" s="8" t="s">
        <v>17</v>
      </c>
      <c r="F81" s="99" t="s">
        <v>233</v>
      </c>
      <c r="G81" s="8"/>
      <c r="H81" s="101">
        <v>471.46</v>
      </c>
      <c r="I81" s="100">
        <v>44176</v>
      </c>
      <c r="J81" s="10">
        <v>44175</v>
      </c>
      <c r="K81" s="11">
        <f t="shared" si="2"/>
        <v>-1</v>
      </c>
      <c r="L81" s="12">
        <f t="shared" si="3"/>
        <v>-471.46</v>
      </c>
    </row>
    <row r="82" spans="1:12" x14ac:dyDescent="0.25">
      <c r="A82" s="7"/>
      <c r="B82" s="7"/>
      <c r="C82" s="99" t="s">
        <v>438</v>
      </c>
      <c r="D82" s="100">
        <v>44125</v>
      </c>
      <c r="E82" s="8" t="s">
        <v>17</v>
      </c>
      <c r="F82" s="108" t="s">
        <v>256</v>
      </c>
      <c r="G82" s="8"/>
      <c r="H82" s="101">
        <v>69.72</v>
      </c>
      <c r="I82" s="100">
        <v>44176</v>
      </c>
      <c r="J82" s="10">
        <v>44176</v>
      </c>
      <c r="K82" s="11">
        <f t="shared" si="2"/>
        <v>0</v>
      </c>
      <c r="L82" s="12">
        <f t="shared" si="3"/>
        <v>0</v>
      </c>
    </row>
    <row r="83" spans="1:12" x14ac:dyDescent="0.25">
      <c r="A83" s="7"/>
      <c r="B83" s="7"/>
      <c r="C83" s="108" t="s">
        <v>439</v>
      </c>
      <c r="D83" s="100">
        <v>44146</v>
      </c>
      <c r="E83" s="8" t="s">
        <v>17</v>
      </c>
      <c r="F83" s="108" t="s">
        <v>233</v>
      </c>
      <c r="G83" s="8"/>
      <c r="H83" s="101">
        <v>253.86</v>
      </c>
      <c r="I83" s="100">
        <v>44176</v>
      </c>
      <c r="J83" s="10">
        <v>44176</v>
      </c>
      <c r="K83" s="11">
        <f t="shared" si="2"/>
        <v>0</v>
      </c>
      <c r="L83" s="12">
        <f t="shared" si="3"/>
        <v>0</v>
      </c>
    </row>
    <row r="84" spans="1:12" x14ac:dyDescent="0.25">
      <c r="A84" s="7"/>
      <c r="B84" s="7"/>
      <c r="C84" s="108" t="s">
        <v>440</v>
      </c>
      <c r="D84" s="100">
        <v>44146</v>
      </c>
      <c r="E84" s="8" t="s">
        <v>17</v>
      </c>
      <c r="F84" s="108" t="s">
        <v>233</v>
      </c>
      <c r="G84" s="8"/>
      <c r="H84" s="101">
        <v>167.87</v>
      </c>
      <c r="I84" s="100">
        <v>44176</v>
      </c>
      <c r="J84" s="10">
        <v>44176</v>
      </c>
      <c r="K84" s="11">
        <f t="shared" si="2"/>
        <v>0</v>
      </c>
      <c r="L84" s="12">
        <f t="shared" si="3"/>
        <v>0</v>
      </c>
    </row>
    <row r="85" spans="1:12" x14ac:dyDescent="0.25">
      <c r="A85" s="7"/>
      <c r="B85" s="7"/>
      <c r="C85" s="108" t="s">
        <v>441</v>
      </c>
      <c r="D85" s="100">
        <v>44146</v>
      </c>
      <c r="E85" s="8" t="s">
        <v>17</v>
      </c>
      <c r="F85" s="108" t="s">
        <v>233</v>
      </c>
      <c r="G85" s="8"/>
      <c r="H85" s="101">
        <v>120.48</v>
      </c>
      <c r="I85" s="100">
        <v>44176</v>
      </c>
      <c r="J85" s="10">
        <v>44176</v>
      </c>
      <c r="K85" s="11">
        <f t="shared" si="2"/>
        <v>0</v>
      </c>
      <c r="L85" s="12">
        <f t="shared" si="3"/>
        <v>0</v>
      </c>
    </row>
    <row r="86" spans="1:12" x14ac:dyDescent="0.25">
      <c r="A86" s="7"/>
      <c r="B86" s="7"/>
      <c r="C86" s="108" t="s">
        <v>442</v>
      </c>
      <c r="D86" s="100">
        <v>44146</v>
      </c>
      <c r="E86" s="8" t="s">
        <v>17</v>
      </c>
      <c r="F86" s="108" t="s">
        <v>233</v>
      </c>
      <c r="G86" s="8"/>
      <c r="H86" s="101">
        <v>222.65</v>
      </c>
      <c r="I86" s="100">
        <v>44176</v>
      </c>
      <c r="J86" s="10">
        <v>44176</v>
      </c>
      <c r="K86" s="11">
        <f t="shared" si="2"/>
        <v>0</v>
      </c>
      <c r="L86" s="12">
        <f t="shared" si="3"/>
        <v>0</v>
      </c>
    </row>
    <row r="87" spans="1:12" x14ac:dyDescent="0.25">
      <c r="A87" s="7"/>
      <c r="B87" s="7"/>
      <c r="C87" s="108" t="s">
        <v>443</v>
      </c>
      <c r="D87" s="100">
        <v>44146</v>
      </c>
      <c r="E87" s="8" t="s">
        <v>17</v>
      </c>
      <c r="F87" s="108" t="s">
        <v>233</v>
      </c>
      <c r="G87" s="8"/>
      <c r="H87" s="101">
        <v>193.4</v>
      </c>
      <c r="I87" s="100">
        <v>44176</v>
      </c>
      <c r="J87" s="10">
        <v>44176</v>
      </c>
      <c r="K87" s="11">
        <f t="shared" si="2"/>
        <v>0</v>
      </c>
      <c r="L87" s="12">
        <f t="shared" si="3"/>
        <v>0</v>
      </c>
    </row>
    <row r="88" spans="1:12" x14ac:dyDescent="0.25">
      <c r="A88" s="7"/>
      <c r="B88" s="7"/>
      <c r="C88" s="110">
        <v>206001013128</v>
      </c>
      <c r="D88" s="111">
        <v>44159</v>
      </c>
      <c r="E88" s="8" t="s">
        <v>17</v>
      </c>
      <c r="F88" s="108" t="s">
        <v>289</v>
      </c>
      <c r="G88" s="8"/>
      <c r="H88" s="101">
        <v>856.07</v>
      </c>
      <c r="I88" s="100">
        <v>44180</v>
      </c>
      <c r="J88" s="10">
        <v>44180</v>
      </c>
      <c r="K88" s="11">
        <f t="shared" si="2"/>
        <v>0</v>
      </c>
      <c r="L88" s="12">
        <f t="shared" si="3"/>
        <v>0</v>
      </c>
    </row>
    <row r="89" spans="1:12" x14ac:dyDescent="0.25">
      <c r="A89" s="7"/>
      <c r="B89" s="7"/>
      <c r="C89" s="110" t="s">
        <v>444</v>
      </c>
      <c r="D89" s="111">
        <v>44155</v>
      </c>
      <c r="E89" s="8" t="s">
        <v>17</v>
      </c>
      <c r="F89" s="108" t="s">
        <v>233</v>
      </c>
      <c r="G89" s="8"/>
      <c r="H89" s="101">
        <v>28.85</v>
      </c>
      <c r="I89" s="100">
        <v>44180</v>
      </c>
      <c r="J89" s="10">
        <v>44180</v>
      </c>
      <c r="K89" s="11">
        <f t="shared" si="2"/>
        <v>0</v>
      </c>
      <c r="L89" s="12">
        <f t="shared" si="3"/>
        <v>0</v>
      </c>
    </row>
    <row r="90" spans="1:12" x14ac:dyDescent="0.25">
      <c r="A90" s="7"/>
      <c r="B90" s="7"/>
      <c r="C90" s="110">
        <v>517631</v>
      </c>
      <c r="D90" s="111">
        <v>44142</v>
      </c>
      <c r="E90" s="8" t="s">
        <v>17</v>
      </c>
      <c r="F90" s="108" t="s">
        <v>232</v>
      </c>
      <c r="G90" s="8"/>
      <c r="H90" s="101">
        <v>60.82</v>
      </c>
      <c r="I90" s="100">
        <v>44180</v>
      </c>
      <c r="J90" s="10">
        <v>44180</v>
      </c>
      <c r="K90" s="11">
        <f t="shared" si="2"/>
        <v>0</v>
      </c>
      <c r="L90" s="12">
        <f t="shared" si="3"/>
        <v>0</v>
      </c>
    </row>
    <row r="91" spans="1:12" x14ac:dyDescent="0.25">
      <c r="A91" s="7"/>
      <c r="B91" s="7"/>
      <c r="C91" s="110" t="s">
        <v>445</v>
      </c>
      <c r="D91" s="111">
        <v>44146</v>
      </c>
      <c r="E91" s="8" t="s">
        <v>17</v>
      </c>
      <c r="F91" s="108" t="s">
        <v>233</v>
      </c>
      <c r="G91" s="8"/>
      <c r="H91" s="101">
        <v>53.9</v>
      </c>
      <c r="I91" s="100">
        <v>44181</v>
      </c>
      <c r="J91" s="10">
        <v>44181</v>
      </c>
      <c r="K91" s="11">
        <f t="shared" si="2"/>
        <v>0</v>
      </c>
      <c r="L91" s="12">
        <f t="shared" si="3"/>
        <v>0</v>
      </c>
    </row>
    <row r="92" spans="1:12" x14ac:dyDescent="0.25">
      <c r="A92" s="7"/>
      <c r="B92" s="7"/>
      <c r="C92" s="110" t="s">
        <v>446</v>
      </c>
      <c r="D92" s="111">
        <v>44146</v>
      </c>
      <c r="E92" s="8" t="s">
        <v>17</v>
      </c>
      <c r="F92" s="108" t="s">
        <v>233</v>
      </c>
      <c r="G92" s="8"/>
      <c r="H92" s="101">
        <v>404.05</v>
      </c>
      <c r="I92" s="100">
        <v>44181</v>
      </c>
      <c r="J92" s="10">
        <v>44181</v>
      </c>
      <c r="K92" s="11">
        <f t="shared" si="2"/>
        <v>0</v>
      </c>
      <c r="L92" s="12">
        <f t="shared" si="3"/>
        <v>0</v>
      </c>
    </row>
    <row r="93" spans="1:12" x14ac:dyDescent="0.25">
      <c r="A93" s="7"/>
      <c r="B93" s="7"/>
      <c r="C93" s="110" t="s">
        <v>447</v>
      </c>
      <c r="D93" s="111">
        <v>44156</v>
      </c>
      <c r="E93" s="8" t="s">
        <v>17</v>
      </c>
      <c r="F93" s="108" t="s">
        <v>235</v>
      </c>
      <c r="G93" s="8"/>
      <c r="H93" s="101">
        <v>21.65</v>
      </c>
      <c r="I93" s="100">
        <v>44186</v>
      </c>
      <c r="J93" s="10">
        <v>44186</v>
      </c>
      <c r="K93" s="11">
        <f t="shared" si="2"/>
        <v>0</v>
      </c>
      <c r="L93" s="12">
        <f t="shared" si="3"/>
        <v>0</v>
      </c>
    </row>
    <row r="94" spans="1:12" x14ac:dyDescent="0.25">
      <c r="A94" s="7"/>
      <c r="B94" s="7"/>
      <c r="C94" s="110">
        <v>67118515070801</v>
      </c>
      <c r="D94" s="111">
        <v>44170</v>
      </c>
      <c r="E94" s="8" t="s">
        <v>17</v>
      </c>
      <c r="F94" s="108" t="s">
        <v>237</v>
      </c>
      <c r="G94" s="8"/>
      <c r="H94" s="101">
        <v>122.12</v>
      </c>
      <c r="I94" s="100">
        <v>44193</v>
      </c>
      <c r="J94" s="10">
        <v>44193</v>
      </c>
      <c r="K94" s="11">
        <f t="shared" si="2"/>
        <v>0</v>
      </c>
      <c r="L94" s="12">
        <f t="shared" si="3"/>
        <v>0</v>
      </c>
    </row>
    <row r="95" spans="1:12" x14ac:dyDescent="0.25">
      <c r="A95" s="7"/>
      <c r="B95" s="7"/>
      <c r="C95" s="110">
        <v>412000872176</v>
      </c>
      <c r="D95" s="111">
        <v>44174</v>
      </c>
      <c r="E95" s="8" t="s">
        <v>17</v>
      </c>
      <c r="F95" s="108" t="s">
        <v>288</v>
      </c>
      <c r="G95" s="8"/>
      <c r="H95" s="101">
        <v>286.02999999999997</v>
      </c>
      <c r="I95" s="100">
        <v>44194</v>
      </c>
      <c r="J95" s="10">
        <v>44194</v>
      </c>
      <c r="K95" s="11">
        <f t="shared" si="2"/>
        <v>0</v>
      </c>
      <c r="L95" s="12">
        <f t="shared" si="3"/>
        <v>0</v>
      </c>
    </row>
    <row r="96" spans="1:12" x14ac:dyDescent="0.25">
      <c r="A96" s="7"/>
      <c r="B96" s="7"/>
      <c r="C96" s="99" t="s">
        <v>415</v>
      </c>
      <c r="D96" s="100">
        <v>44125</v>
      </c>
      <c r="E96" s="8" t="s">
        <v>17</v>
      </c>
      <c r="F96" s="99" t="s">
        <v>82</v>
      </c>
      <c r="G96" s="8"/>
      <c r="H96" s="101">
        <v>1297.3900000000001</v>
      </c>
      <c r="I96" s="100">
        <v>44185</v>
      </c>
      <c r="J96" s="10">
        <v>44194</v>
      </c>
      <c r="K96" s="11">
        <f t="shared" si="2"/>
        <v>9</v>
      </c>
      <c r="L96" s="12">
        <f t="shared" si="3"/>
        <v>11676.51</v>
      </c>
    </row>
    <row r="97" spans="1:12" x14ac:dyDescent="0.25">
      <c r="A97" s="7"/>
      <c r="B97" s="7"/>
      <c r="C97" s="112" t="s">
        <v>452</v>
      </c>
      <c r="D97" s="100">
        <v>44194</v>
      </c>
      <c r="E97" s="8" t="s">
        <v>17</v>
      </c>
      <c r="F97" s="99" t="s">
        <v>453</v>
      </c>
      <c r="G97" s="8"/>
      <c r="H97" s="101">
        <v>62.3</v>
      </c>
      <c r="I97" s="100">
        <v>44194</v>
      </c>
      <c r="J97" s="10">
        <v>44194</v>
      </c>
      <c r="K97" s="11">
        <f t="shared" si="2"/>
        <v>0</v>
      </c>
      <c r="L97" s="12">
        <f t="shared" si="3"/>
        <v>0</v>
      </c>
    </row>
    <row r="98" spans="1:12" x14ac:dyDescent="0.25">
      <c r="A98" s="7"/>
      <c r="B98" s="7"/>
      <c r="C98" s="93" t="s">
        <v>448</v>
      </c>
      <c r="D98" s="43">
        <v>44195</v>
      </c>
      <c r="E98" s="8" t="s">
        <v>17</v>
      </c>
      <c r="F98" s="42" t="s">
        <v>253</v>
      </c>
      <c r="G98" s="8"/>
      <c r="H98" s="88">
        <v>1.49</v>
      </c>
      <c r="I98" s="43">
        <v>44195</v>
      </c>
      <c r="J98" s="10">
        <v>44195</v>
      </c>
      <c r="K98" s="11">
        <f t="shared" si="2"/>
        <v>0</v>
      </c>
      <c r="L98" s="12">
        <f t="shared" si="3"/>
        <v>0</v>
      </c>
    </row>
    <row r="99" spans="1:12" x14ac:dyDescent="0.25">
      <c r="A99" s="7"/>
      <c r="B99" s="7"/>
      <c r="C99" s="93" t="s">
        <v>449</v>
      </c>
      <c r="D99" s="43">
        <v>44195</v>
      </c>
      <c r="E99" s="8" t="s">
        <v>17</v>
      </c>
      <c r="F99" s="42" t="s">
        <v>253</v>
      </c>
      <c r="G99" s="8"/>
      <c r="H99" s="88">
        <v>3.76</v>
      </c>
      <c r="I99" s="43">
        <v>44195</v>
      </c>
      <c r="J99" s="10">
        <v>44195</v>
      </c>
      <c r="K99" s="11">
        <f t="shared" si="2"/>
        <v>0</v>
      </c>
      <c r="L99" s="12">
        <f t="shared" si="3"/>
        <v>0</v>
      </c>
    </row>
    <row r="100" spans="1:12" x14ac:dyDescent="0.25">
      <c r="A100" s="7"/>
      <c r="B100" s="7"/>
      <c r="C100" s="93">
        <v>517631</v>
      </c>
      <c r="D100" s="43">
        <v>44142</v>
      </c>
      <c r="E100" s="8" t="s">
        <v>17</v>
      </c>
      <c r="F100" s="42" t="s">
        <v>232</v>
      </c>
      <c r="G100" s="8"/>
      <c r="H100" s="88">
        <v>50.54</v>
      </c>
      <c r="I100" s="43">
        <v>44195</v>
      </c>
      <c r="J100" s="10">
        <v>44195</v>
      </c>
      <c r="K100" s="11">
        <f t="shared" si="2"/>
        <v>0</v>
      </c>
      <c r="L100" s="12">
        <f t="shared" si="3"/>
        <v>0</v>
      </c>
    </row>
    <row r="101" spans="1:12" x14ac:dyDescent="0.25">
      <c r="A101" s="7"/>
      <c r="B101" s="7"/>
      <c r="C101" s="93">
        <v>541659</v>
      </c>
      <c r="D101" s="43">
        <v>44157</v>
      </c>
      <c r="E101" s="8" t="s">
        <v>17</v>
      </c>
      <c r="F101" s="42" t="s">
        <v>232</v>
      </c>
      <c r="G101" s="8"/>
      <c r="H101" s="88">
        <v>33.409999999999997</v>
      </c>
      <c r="I101" s="43">
        <v>44195</v>
      </c>
      <c r="J101" s="10">
        <v>44195</v>
      </c>
      <c r="K101" s="11">
        <f t="shared" si="2"/>
        <v>0</v>
      </c>
      <c r="L101" s="12">
        <f t="shared" si="3"/>
        <v>0</v>
      </c>
    </row>
    <row r="102" spans="1:12" x14ac:dyDescent="0.25">
      <c r="A102" s="7"/>
      <c r="B102" s="7"/>
      <c r="C102" s="93" t="s">
        <v>454</v>
      </c>
      <c r="D102" s="43">
        <v>44195</v>
      </c>
      <c r="E102" s="8" t="s">
        <v>17</v>
      </c>
      <c r="F102" s="42" t="s">
        <v>455</v>
      </c>
      <c r="G102" s="8"/>
      <c r="H102" s="88">
        <v>2100</v>
      </c>
      <c r="I102" s="43">
        <v>44195</v>
      </c>
      <c r="J102" s="10">
        <v>44195</v>
      </c>
      <c r="K102" s="11">
        <f t="shared" si="2"/>
        <v>0</v>
      </c>
      <c r="L102" s="12">
        <f t="shared" si="3"/>
        <v>0</v>
      </c>
    </row>
    <row r="103" spans="1:12" x14ac:dyDescent="0.25">
      <c r="A103" s="7"/>
      <c r="B103" s="7"/>
      <c r="C103" s="13"/>
      <c r="D103" s="9"/>
      <c r="E103" s="8"/>
      <c r="F103" s="8"/>
      <c r="G103" s="8"/>
      <c r="H103" s="18"/>
      <c r="I103" s="83"/>
      <c r="J103" s="10"/>
      <c r="K103" s="11"/>
      <c r="L103" s="12"/>
    </row>
    <row r="104" spans="1:12" x14ac:dyDescent="0.25">
      <c r="A104" s="7"/>
      <c r="B104" s="7"/>
      <c r="C104" s="13"/>
      <c r="D104" s="9"/>
      <c r="E104" s="8"/>
      <c r="F104" s="8"/>
      <c r="G104" s="8"/>
      <c r="H104" s="18"/>
      <c r="I104" s="83"/>
      <c r="J104" s="10"/>
      <c r="K104" s="11"/>
      <c r="L104" s="12"/>
    </row>
    <row r="105" spans="1:12" x14ac:dyDescent="0.25">
      <c r="A105" s="7"/>
      <c r="B105" s="7"/>
      <c r="C105" s="13"/>
      <c r="D105" s="9"/>
      <c r="E105" s="8"/>
      <c r="F105" s="8"/>
      <c r="G105" s="8"/>
      <c r="H105" s="18"/>
      <c r="I105" s="83"/>
      <c r="J105" s="10"/>
      <c r="K105" s="11"/>
      <c r="L105" s="12"/>
    </row>
    <row r="106" spans="1:12" x14ac:dyDescent="0.25">
      <c r="A106" s="34"/>
      <c r="B106" s="34"/>
      <c r="C106" s="35"/>
      <c r="D106" s="36"/>
      <c r="E106" s="37"/>
      <c r="F106" s="37"/>
      <c r="G106" s="37"/>
      <c r="H106" s="38"/>
      <c r="I106" s="39"/>
      <c r="J106" s="39"/>
      <c r="K106" s="40"/>
      <c r="L106" s="41"/>
    </row>
    <row r="107" spans="1:12" x14ac:dyDescent="0.25">
      <c r="A107" s="7"/>
      <c r="B107" s="7"/>
      <c r="C107" s="13"/>
      <c r="D107" s="9"/>
      <c r="E107" s="8"/>
      <c r="F107" s="8"/>
      <c r="G107" s="8"/>
      <c r="H107" s="19">
        <f>SUM(H2:H105)</f>
        <v>74690.930000000008</v>
      </c>
      <c r="I107" s="7"/>
      <c r="J107" s="7"/>
      <c r="K107" s="7"/>
      <c r="L107" s="12">
        <f>SUM(L2:L105)</f>
        <v>6935664.1799999988</v>
      </c>
    </row>
    <row r="108" spans="1:12" x14ac:dyDescent="0.25">
      <c r="A108" s="7"/>
      <c r="B108" s="7"/>
      <c r="C108" s="13"/>
      <c r="D108" s="9"/>
      <c r="E108" s="8"/>
      <c r="F108" s="8"/>
      <c r="G108" s="8"/>
      <c r="H108" s="18"/>
      <c r="I108" s="7"/>
      <c r="J108" s="7"/>
      <c r="K108" s="7"/>
      <c r="L108" s="90">
        <f>L107/H107</f>
        <v>92.858184788969666</v>
      </c>
    </row>
    <row r="109" spans="1:12" x14ac:dyDescent="0.25">
      <c r="C109" s="6"/>
      <c r="D109" s="2"/>
      <c r="E109" s="5"/>
      <c r="F109" s="5"/>
      <c r="G109" s="5"/>
      <c r="H109" s="20"/>
    </row>
    <row r="110" spans="1:12" x14ac:dyDescent="0.25">
      <c r="C110" s="6"/>
      <c r="D110" s="2"/>
      <c r="E110" s="5"/>
      <c r="F110" s="5"/>
      <c r="G110" s="5"/>
      <c r="H110" s="20"/>
    </row>
    <row r="111" spans="1:12" x14ac:dyDescent="0.25">
      <c r="C111" s="6"/>
      <c r="D111" s="2"/>
      <c r="E111" s="5"/>
      <c r="F111" s="5"/>
      <c r="G111" s="5"/>
      <c r="H111" s="20"/>
    </row>
    <row r="112" spans="1:12" x14ac:dyDescent="0.25">
      <c r="C112" s="6"/>
      <c r="D112" s="2"/>
      <c r="E112" s="5"/>
      <c r="F112" s="5"/>
      <c r="G112" s="5"/>
      <c r="H112" s="20"/>
    </row>
    <row r="113" spans="3:8" x14ac:dyDescent="0.25">
      <c r="C113" s="6"/>
      <c r="D113" s="2"/>
      <c r="E113" s="5"/>
      <c r="F113" s="5"/>
      <c r="G113" s="5"/>
      <c r="H113" s="20"/>
    </row>
    <row r="114" spans="3:8" x14ac:dyDescent="0.25">
      <c r="C114" s="6"/>
      <c r="D114" s="2"/>
      <c r="E114" s="5"/>
      <c r="F114" s="5"/>
      <c r="G114" s="5"/>
      <c r="H114" s="20"/>
    </row>
    <row r="115" spans="3:8" x14ac:dyDescent="0.25">
      <c r="C115" s="6"/>
      <c r="D115" s="2"/>
      <c r="E115" s="5"/>
      <c r="F115" s="5"/>
      <c r="G115" s="5"/>
      <c r="H115" s="20"/>
    </row>
    <row r="116" spans="3:8" x14ac:dyDescent="0.25">
      <c r="C116" s="6"/>
      <c r="D116" s="2"/>
      <c r="E116" s="5"/>
      <c r="F116" s="5"/>
      <c r="G116" s="5"/>
      <c r="H116" s="20"/>
    </row>
    <row r="117" spans="3:8" x14ac:dyDescent="0.25">
      <c r="C117" s="6"/>
      <c r="D117" s="2"/>
      <c r="E117" s="5"/>
      <c r="F117" s="5"/>
      <c r="G117" s="5"/>
      <c r="H117" s="20"/>
    </row>
    <row r="118" spans="3:8" x14ac:dyDescent="0.25">
      <c r="C118" s="6"/>
      <c r="D118" s="2"/>
      <c r="E118" s="5"/>
      <c r="F118" s="5"/>
      <c r="G118" s="5"/>
      <c r="H118" s="20"/>
    </row>
    <row r="119" spans="3:8" x14ac:dyDescent="0.25">
      <c r="C119" s="6"/>
      <c r="D119" s="2"/>
      <c r="E119" s="5"/>
      <c r="F119" s="5"/>
      <c r="G119" s="5"/>
      <c r="H119" s="20"/>
    </row>
    <row r="120" spans="3:8" x14ac:dyDescent="0.25">
      <c r="C120" s="5"/>
      <c r="D120" s="2"/>
      <c r="E120" s="5"/>
      <c r="F120" s="5"/>
      <c r="G120" s="5"/>
      <c r="H120" s="20"/>
    </row>
    <row r="121" spans="3:8" x14ac:dyDescent="0.25">
      <c r="C121" s="5"/>
      <c r="D121" s="2"/>
      <c r="E121" s="5"/>
      <c r="F121" s="5"/>
      <c r="G121" s="5"/>
      <c r="H121" s="20"/>
    </row>
    <row r="122" spans="3:8" x14ac:dyDescent="0.25">
      <c r="C122" s="5"/>
      <c r="D122" s="2"/>
      <c r="E122" s="5"/>
      <c r="F122" s="5"/>
      <c r="G122" s="5"/>
      <c r="H122" s="20"/>
    </row>
    <row r="123" spans="3:8" x14ac:dyDescent="0.25">
      <c r="C123" s="5"/>
      <c r="D123" s="2"/>
      <c r="E123" s="5"/>
      <c r="F123" s="5"/>
      <c r="G123" s="5"/>
      <c r="H123" s="20"/>
    </row>
    <row r="124" spans="3:8" x14ac:dyDescent="0.25">
      <c r="C124" s="5"/>
      <c r="D124" s="2"/>
      <c r="E124" s="5"/>
      <c r="F124" s="5"/>
      <c r="G124" s="5"/>
      <c r="H124" s="20"/>
    </row>
    <row r="125" spans="3:8" x14ac:dyDescent="0.25">
      <c r="C125" s="5"/>
      <c r="D125" s="2"/>
      <c r="E125" s="5"/>
      <c r="F125" s="5"/>
      <c r="G125" s="5"/>
      <c r="H125" s="20"/>
    </row>
    <row r="126" spans="3:8" x14ac:dyDescent="0.25">
      <c r="C126" s="5"/>
      <c r="D126" s="2"/>
      <c r="E126" s="5"/>
      <c r="F126" s="5"/>
      <c r="G126" s="5"/>
      <c r="H126" s="20"/>
    </row>
    <row r="127" spans="3:8" x14ac:dyDescent="0.25">
      <c r="C127" s="5"/>
      <c r="D127" s="2"/>
      <c r="E127" s="5"/>
      <c r="F127" s="5"/>
      <c r="G127" s="5"/>
      <c r="H127" s="20"/>
    </row>
    <row r="128" spans="3:8" x14ac:dyDescent="0.25">
      <c r="C128" s="5"/>
      <c r="D128" s="2"/>
      <c r="E128" s="5"/>
      <c r="F128" s="5"/>
      <c r="G128" s="5"/>
      <c r="H128" s="20"/>
    </row>
    <row r="129" spans="3:8" x14ac:dyDescent="0.25">
      <c r="C129" s="5"/>
      <c r="D129" s="2"/>
      <c r="E129" s="5"/>
      <c r="F129" s="5"/>
      <c r="G129" s="5"/>
      <c r="H129" s="20"/>
    </row>
    <row r="130" spans="3:8" x14ac:dyDescent="0.25">
      <c r="C130" s="5"/>
      <c r="D130" s="2"/>
      <c r="E130" s="5"/>
      <c r="F130" s="5"/>
      <c r="G130" s="5"/>
      <c r="H130" s="20"/>
    </row>
    <row r="131" spans="3:8" x14ac:dyDescent="0.25">
      <c r="C131" s="5"/>
      <c r="D131" s="2"/>
      <c r="E131" s="5"/>
      <c r="F131" s="5"/>
      <c r="G131" s="5"/>
      <c r="H131" s="20"/>
    </row>
    <row r="132" spans="3:8" x14ac:dyDescent="0.25">
      <c r="C132" s="5"/>
      <c r="D132" s="2"/>
      <c r="E132" s="5"/>
      <c r="F132" s="5"/>
      <c r="G132" s="5"/>
      <c r="H132" s="20"/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workbookViewId="0">
      <pane ySplit="1" topLeftCell="A100" activePane="bottomLeft" state="frozen"/>
      <selection pane="bottomLeft" activeCell="L100" sqref="L100"/>
    </sheetView>
  </sheetViews>
  <sheetFormatPr defaultRowHeight="15" x14ac:dyDescent="0.25"/>
  <cols>
    <col min="1" max="1" width="13" customWidth="1"/>
    <col min="2" max="2" width="21.85546875" customWidth="1"/>
    <col min="3" max="3" width="18" bestFit="1" customWidth="1"/>
    <col min="4" max="4" width="10.7109375" bestFit="1" customWidth="1"/>
    <col min="5" max="5" width="7.28515625" bestFit="1" customWidth="1"/>
    <col min="6" max="6" width="48.7109375" bestFit="1" customWidth="1"/>
    <col min="7" max="7" width="12" bestFit="1" customWidth="1"/>
    <col min="8" max="8" width="14.42578125" style="21" customWidth="1"/>
    <col min="9" max="9" width="13.42578125" bestFit="1" customWidth="1"/>
    <col min="10" max="10" width="15.42578125" bestFit="1" customWidth="1"/>
    <col min="11" max="11" width="17.42578125" customWidth="1"/>
    <col min="12" max="12" width="16.42578125" customWidth="1"/>
    <col min="18" max="18" width="11.5703125" bestFit="1" customWidth="1"/>
  </cols>
  <sheetData>
    <row r="1" spans="1:12" ht="80.25" customHeight="1" x14ac:dyDescent="0.25">
      <c r="A1" s="7" t="s">
        <v>10</v>
      </c>
      <c r="B1" s="7" t="s">
        <v>10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17" t="s">
        <v>5</v>
      </c>
      <c r="I1" s="7" t="s">
        <v>6</v>
      </c>
      <c r="J1" s="7" t="s">
        <v>7</v>
      </c>
      <c r="K1" s="7" t="s">
        <v>9</v>
      </c>
      <c r="L1" s="7" t="s">
        <v>8</v>
      </c>
    </row>
    <row r="2" spans="1:12" x14ac:dyDescent="0.25">
      <c r="A2" s="7"/>
      <c r="B2" s="7"/>
      <c r="C2" s="65" t="s">
        <v>304</v>
      </c>
      <c r="D2" s="50">
        <v>43890</v>
      </c>
      <c r="E2" s="8" t="s">
        <v>17</v>
      </c>
      <c r="F2" s="42" t="s">
        <v>15</v>
      </c>
      <c r="G2" s="8"/>
      <c r="H2" s="85">
        <v>2083.1</v>
      </c>
      <c r="I2" s="50">
        <v>43951</v>
      </c>
      <c r="J2" s="10">
        <v>44014</v>
      </c>
      <c r="K2" s="11">
        <f>J2-I2</f>
        <v>63</v>
      </c>
      <c r="L2" s="12">
        <f t="shared" ref="L2:L105" si="0">H2*K2</f>
        <v>131235.29999999999</v>
      </c>
    </row>
    <row r="3" spans="1:12" x14ac:dyDescent="0.25">
      <c r="A3" s="7"/>
      <c r="B3" s="7"/>
      <c r="C3" s="65" t="s">
        <v>305</v>
      </c>
      <c r="D3" s="50">
        <v>43890</v>
      </c>
      <c r="E3" s="8" t="s">
        <v>17</v>
      </c>
      <c r="F3" s="42" t="s">
        <v>15</v>
      </c>
      <c r="G3" s="8"/>
      <c r="H3" s="85">
        <v>2702.4</v>
      </c>
      <c r="I3" s="50">
        <v>43951</v>
      </c>
      <c r="J3" s="10">
        <v>44014</v>
      </c>
      <c r="K3" s="11">
        <f t="shared" ref="K3:K105" si="1">J3-I3</f>
        <v>63</v>
      </c>
      <c r="L3" s="12">
        <f t="shared" si="0"/>
        <v>170251.2</v>
      </c>
    </row>
    <row r="4" spans="1:12" x14ac:dyDescent="0.25">
      <c r="A4" s="7"/>
      <c r="B4" s="7"/>
      <c r="C4" s="65" t="s">
        <v>306</v>
      </c>
      <c r="D4" s="50">
        <v>43890</v>
      </c>
      <c r="E4" s="8" t="s">
        <v>17</v>
      </c>
      <c r="F4" s="42" t="s">
        <v>15</v>
      </c>
      <c r="G4" s="8"/>
      <c r="H4" s="85">
        <v>394.1</v>
      </c>
      <c r="I4" s="50">
        <v>43951</v>
      </c>
      <c r="J4" s="10">
        <v>44014</v>
      </c>
      <c r="K4" s="11">
        <f t="shared" si="1"/>
        <v>63</v>
      </c>
      <c r="L4" s="12">
        <f t="shared" si="0"/>
        <v>24828.300000000003</v>
      </c>
    </row>
    <row r="5" spans="1:12" x14ac:dyDescent="0.25">
      <c r="A5" s="7"/>
      <c r="B5" s="7"/>
      <c r="C5" s="65" t="s">
        <v>307</v>
      </c>
      <c r="D5" s="50">
        <v>43921</v>
      </c>
      <c r="E5" s="8" t="s">
        <v>17</v>
      </c>
      <c r="F5" s="42" t="s">
        <v>15</v>
      </c>
      <c r="G5" s="8"/>
      <c r="H5" s="85">
        <v>2871.3</v>
      </c>
      <c r="I5" s="50">
        <v>43982</v>
      </c>
      <c r="J5" s="10">
        <v>44014</v>
      </c>
      <c r="K5" s="11">
        <f t="shared" si="1"/>
        <v>32</v>
      </c>
      <c r="L5" s="12">
        <f t="shared" si="0"/>
        <v>91881.600000000006</v>
      </c>
    </row>
    <row r="6" spans="1:12" x14ac:dyDescent="0.25">
      <c r="A6" s="7"/>
      <c r="B6" s="7"/>
      <c r="C6" s="65" t="s">
        <v>308</v>
      </c>
      <c r="D6" s="50">
        <v>43921</v>
      </c>
      <c r="E6" s="8" t="s">
        <v>17</v>
      </c>
      <c r="F6" s="22" t="s">
        <v>15</v>
      </c>
      <c r="G6" s="8"/>
      <c r="H6" s="85">
        <v>2299.23</v>
      </c>
      <c r="I6" s="50">
        <v>43982</v>
      </c>
      <c r="J6" s="10">
        <v>44014</v>
      </c>
      <c r="K6" s="11">
        <f t="shared" si="1"/>
        <v>32</v>
      </c>
      <c r="L6" s="12">
        <f t="shared" si="0"/>
        <v>73575.360000000001</v>
      </c>
    </row>
    <row r="7" spans="1:12" x14ac:dyDescent="0.25">
      <c r="A7" s="7"/>
      <c r="B7" s="7"/>
      <c r="C7" s="65" t="s">
        <v>309</v>
      </c>
      <c r="D7" s="50">
        <v>43921</v>
      </c>
      <c r="E7" s="8" t="s">
        <v>17</v>
      </c>
      <c r="F7" s="22" t="s">
        <v>15</v>
      </c>
      <c r="G7" s="8"/>
      <c r="H7" s="85">
        <v>450.4</v>
      </c>
      <c r="I7" s="50">
        <v>43982</v>
      </c>
      <c r="J7" s="10">
        <v>44014</v>
      </c>
      <c r="K7" s="11">
        <f t="shared" si="1"/>
        <v>32</v>
      </c>
      <c r="L7" s="12">
        <f t="shared" si="0"/>
        <v>14412.8</v>
      </c>
    </row>
    <row r="8" spans="1:12" x14ac:dyDescent="0.25">
      <c r="A8" s="7"/>
      <c r="B8" s="7"/>
      <c r="C8" s="65" t="s">
        <v>310</v>
      </c>
      <c r="D8" s="50">
        <v>43921</v>
      </c>
      <c r="E8" s="8" t="s">
        <v>17</v>
      </c>
      <c r="F8" s="22" t="s">
        <v>15</v>
      </c>
      <c r="G8" s="8"/>
      <c r="H8" s="85">
        <v>332.17</v>
      </c>
      <c r="I8" s="50">
        <v>43982</v>
      </c>
      <c r="J8" s="10">
        <v>44014</v>
      </c>
      <c r="K8" s="11">
        <f t="shared" si="1"/>
        <v>32</v>
      </c>
      <c r="L8" s="12">
        <f t="shared" si="0"/>
        <v>10629.44</v>
      </c>
    </row>
    <row r="9" spans="1:12" x14ac:dyDescent="0.25">
      <c r="A9" s="7"/>
      <c r="B9" s="7"/>
      <c r="C9" s="65" t="s">
        <v>311</v>
      </c>
      <c r="D9" s="50">
        <v>43921</v>
      </c>
      <c r="E9" s="8" t="s">
        <v>17</v>
      </c>
      <c r="F9" s="22" t="s">
        <v>15</v>
      </c>
      <c r="G9" s="8"/>
      <c r="H9" s="85">
        <v>703.19</v>
      </c>
      <c r="I9" s="50">
        <v>43982</v>
      </c>
      <c r="J9" s="10">
        <v>44014</v>
      </c>
      <c r="K9" s="11">
        <f t="shared" si="1"/>
        <v>32</v>
      </c>
      <c r="L9" s="12">
        <f t="shared" si="0"/>
        <v>22502.080000000002</v>
      </c>
    </row>
    <row r="10" spans="1:12" x14ac:dyDescent="0.25">
      <c r="A10" s="7"/>
      <c r="B10" s="7"/>
      <c r="C10" s="51" t="s">
        <v>308</v>
      </c>
      <c r="D10" s="52">
        <v>43921</v>
      </c>
      <c r="E10" s="8" t="s">
        <v>17</v>
      </c>
      <c r="F10" s="51" t="s">
        <v>15</v>
      </c>
      <c r="G10" s="8"/>
      <c r="H10" s="53">
        <v>797.27</v>
      </c>
      <c r="I10" s="52">
        <v>43982</v>
      </c>
      <c r="J10" s="10">
        <v>44014</v>
      </c>
      <c r="K10" s="11">
        <f t="shared" si="1"/>
        <v>32</v>
      </c>
      <c r="L10" s="12">
        <f t="shared" si="0"/>
        <v>25512.639999999999</v>
      </c>
    </row>
    <row r="11" spans="1:12" x14ac:dyDescent="0.25">
      <c r="A11" s="7"/>
      <c r="B11" s="7"/>
      <c r="C11" s="65" t="s">
        <v>181</v>
      </c>
      <c r="D11" s="50">
        <v>43895</v>
      </c>
      <c r="E11" s="8" t="s">
        <v>17</v>
      </c>
      <c r="F11" s="65" t="s">
        <v>33</v>
      </c>
      <c r="G11" s="8"/>
      <c r="H11" s="86">
        <v>6948</v>
      </c>
      <c r="I11" s="50">
        <v>43895</v>
      </c>
      <c r="J11" s="10">
        <v>44014</v>
      </c>
      <c r="K11" s="11">
        <f t="shared" si="1"/>
        <v>119</v>
      </c>
      <c r="L11" s="12">
        <f t="shared" si="0"/>
        <v>826812</v>
      </c>
    </row>
    <row r="12" spans="1:12" x14ac:dyDescent="0.25">
      <c r="A12" s="7"/>
      <c r="B12" s="7"/>
      <c r="C12" s="66">
        <v>206000486429</v>
      </c>
      <c r="D12" s="50">
        <v>43994</v>
      </c>
      <c r="E12" s="8" t="s">
        <v>17</v>
      </c>
      <c r="F12" s="22" t="s">
        <v>289</v>
      </c>
      <c r="G12" s="8"/>
      <c r="H12" s="86">
        <v>109.32</v>
      </c>
      <c r="I12" s="50">
        <v>44015</v>
      </c>
      <c r="J12" s="10">
        <v>44015</v>
      </c>
      <c r="K12" s="11">
        <f t="shared" si="1"/>
        <v>0</v>
      </c>
      <c r="L12" s="12">
        <f t="shared" si="0"/>
        <v>0</v>
      </c>
    </row>
    <row r="13" spans="1:12" x14ac:dyDescent="0.25">
      <c r="A13" s="7"/>
      <c r="B13" s="7"/>
      <c r="C13" s="66">
        <v>206000486430</v>
      </c>
      <c r="D13" s="50">
        <v>43994</v>
      </c>
      <c r="E13" s="8" t="s">
        <v>17</v>
      </c>
      <c r="F13" s="22" t="s">
        <v>289</v>
      </c>
      <c r="G13" s="8"/>
      <c r="H13" s="86">
        <v>327.29000000000002</v>
      </c>
      <c r="I13" s="50">
        <v>44015</v>
      </c>
      <c r="J13" s="10">
        <v>44015</v>
      </c>
      <c r="K13" s="11">
        <f t="shared" si="1"/>
        <v>0</v>
      </c>
      <c r="L13" s="12">
        <f t="shared" si="0"/>
        <v>0</v>
      </c>
    </row>
    <row r="14" spans="1:12" x14ac:dyDescent="0.25">
      <c r="A14" s="7"/>
      <c r="B14" s="7"/>
      <c r="C14" s="65" t="s">
        <v>312</v>
      </c>
      <c r="D14" s="50">
        <v>43889</v>
      </c>
      <c r="E14" s="8" t="s">
        <v>17</v>
      </c>
      <c r="F14" s="65" t="s">
        <v>56</v>
      </c>
      <c r="G14" s="8"/>
      <c r="H14" s="86">
        <v>350</v>
      </c>
      <c r="I14" s="50">
        <v>43921</v>
      </c>
      <c r="J14" s="76">
        <v>44021</v>
      </c>
      <c r="K14" s="11">
        <f t="shared" si="1"/>
        <v>100</v>
      </c>
      <c r="L14" s="12">
        <f t="shared" si="0"/>
        <v>35000</v>
      </c>
    </row>
    <row r="15" spans="1:12" x14ac:dyDescent="0.25">
      <c r="A15" s="7"/>
      <c r="B15" s="7"/>
      <c r="C15" s="65" t="s">
        <v>313</v>
      </c>
      <c r="D15" s="50">
        <v>43917</v>
      </c>
      <c r="E15" s="8" t="s">
        <v>17</v>
      </c>
      <c r="F15" s="65" t="s">
        <v>56</v>
      </c>
      <c r="G15" s="8"/>
      <c r="H15" s="86">
        <v>980</v>
      </c>
      <c r="I15" s="50">
        <v>43951</v>
      </c>
      <c r="J15" s="76">
        <v>44021</v>
      </c>
      <c r="K15" s="11">
        <f t="shared" si="1"/>
        <v>70</v>
      </c>
      <c r="L15" s="12">
        <f t="shared" si="0"/>
        <v>68600</v>
      </c>
    </row>
    <row r="16" spans="1:12" x14ac:dyDescent="0.25">
      <c r="A16" s="7"/>
      <c r="B16" s="7"/>
      <c r="C16" s="65" t="s">
        <v>314</v>
      </c>
      <c r="D16" s="50">
        <v>43920</v>
      </c>
      <c r="E16" s="8" t="s">
        <v>17</v>
      </c>
      <c r="F16" s="65" t="s">
        <v>56</v>
      </c>
      <c r="G16" s="8"/>
      <c r="H16" s="86">
        <v>184</v>
      </c>
      <c r="I16" s="50">
        <v>43951</v>
      </c>
      <c r="J16" s="76">
        <v>44021</v>
      </c>
      <c r="K16" s="11">
        <f t="shared" si="1"/>
        <v>70</v>
      </c>
      <c r="L16" s="12">
        <f t="shared" si="0"/>
        <v>12880</v>
      </c>
    </row>
    <row r="17" spans="1:12" x14ac:dyDescent="0.25">
      <c r="A17" s="7"/>
      <c r="B17" s="7"/>
      <c r="C17" s="65" t="s">
        <v>315</v>
      </c>
      <c r="D17" s="50">
        <v>43738</v>
      </c>
      <c r="E17" s="8" t="s">
        <v>17</v>
      </c>
      <c r="F17" s="65" t="s">
        <v>56</v>
      </c>
      <c r="G17" s="8"/>
      <c r="H17" s="86">
        <v>390.33</v>
      </c>
      <c r="I17" s="50">
        <v>43769</v>
      </c>
      <c r="J17" s="76">
        <v>44021</v>
      </c>
      <c r="K17" s="11">
        <f t="shared" si="1"/>
        <v>252</v>
      </c>
      <c r="L17" s="12">
        <f t="shared" si="0"/>
        <v>98363.159999999989</v>
      </c>
    </row>
    <row r="18" spans="1:12" x14ac:dyDescent="0.25">
      <c r="A18" s="7"/>
      <c r="B18" s="7"/>
      <c r="C18" s="65" t="s">
        <v>129</v>
      </c>
      <c r="D18" s="50">
        <v>43921</v>
      </c>
      <c r="E18" s="8" t="s">
        <v>17</v>
      </c>
      <c r="F18" s="65" t="s">
        <v>316</v>
      </c>
      <c r="G18" s="8"/>
      <c r="H18" s="86">
        <v>570</v>
      </c>
      <c r="I18" s="50">
        <v>43951</v>
      </c>
      <c r="J18" s="76">
        <v>44021</v>
      </c>
      <c r="K18" s="11">
        <f t="shared" si="1"/>
        <v>70</v>
      </c>
      <c r="L18" s="12">
        <f t="shared" si="0"/>
        <v>39900</v>
      </c>
    </row>
    <row r="19" spans="1:12" x14ac:dyDescent="0.25">
      <c r="A19" s="7"/>
      <c r="B19" s="7"/>
      <c r="C19" s="65" t="s">
        <v>318</v>
      </c>
      <c r="D19" s="50">
        <v>43874</v>
      </c>
      <c r="E19" s="8" t="s">
        <v>17</v>
      </c>
      <c r="F19" s="65" t="s">
        <v>317</v>
      </c>
      <c r="G19" s="8"/>
      <c r="H19" s="86">
        <v>450</v>
      </c>
      <c r="I19" s="50">
        <v>43921</v>
      </c>
      <c r="J19" s="10">
        <v>44021</v>
      </c>
      <c r="K19" s="11">
        <f t="shared" si="1"/>
        <v>100</v>
      </c>
      <c r="L19" s="12">
        <f t="shared" si="0"/>
        <v>45000</v>
      </c>
    </row>
    <row r="20" spans="1:12" x14ac:dyDescent="0.25">
      <c r="A20" s="7"/>
      <c r="B20" s="7"/>
      <c r="C20" s="65" t="s">
        <v>319</v>
      </c>
      <c r="D20" s="50">
        <v>43962</v>
      </c>
      <c r="E20" s="8" t="s">
        <v>17</v>
      </c>
      <c r="F20" s="65" t="s">
        <v>317</v>
      </c>
      <c r="G20" s="8"/>
      <c r="H20" s="86">
        <v>900</v>
      </c>
      <c r="I20" s="50">
        <v>43994</v>
      </c>
      <c r="J20" s="10">
        <v>44021</v>
      </c>
      <c r="K20" s="11">
        <f t="shared" si="1"/>
        <v>27</v>
      </c>
      <c r="L20" s="12">
        <f t="shared" si="0"/>
        <v>24300</v>
      </c>
    </row>
    <row r="21" spans="1:12" x14ac:dyDescent="0.25">
      <c r="A21" s="7"/>
      <c r="B21" s="7"/>
      <c r="C21" s="51" t="s">
        <v>321</v>
      </c>
      <c r="D21" s="52">
        <v>43738</v>
      </c>
      <c r="E21" s="8" t="s">
        <v>17</v>
      </c>
      <c r="F21" s="51" t="s">
        <v>320</v>
      </c>
      <c r="G21" s="8"/>
      <c r="H21" s="53">
        <v>160</v>
      </c>
      <c r="I21" s="52">
        <v>43769</v>
      </c>
      <c r="J21" s="10">
        <v>44021</v>
      </c>
      <c r="K21" s="11">
        <f t="shared" si="1"/>
        <v>252</v>
      </c>
      <c r="L21" s="12">
        <f t="shared" si="0"/>
        <v>40320</v>
      </c>
    </row>
    <row r="22" spans="1:12" x14ac:dyDescent="0.25">
      <c r="A22" s="7"/>
      <c r="B22" s="7"/>
      <c r="C22" s="66">
        <v>206000486427</v>
      </c>
      <c r="D22" s="52">
        <v>43994</v>
      </c>
      <c r="E22" s="8" t="s">
        <v>17</v>
      </c>
      <c r="F22" s="91" t="s">
        <v>289</v>
      </c>
      <c r="G22" s="8"/>
      <c r="H22" s="53">
        <v>222.06</v>
      </c>
      <c r="I22" s="52">
        <v>44025</v>
      </c>
      <c r="J22" s="10">
        <v>44025</v>
      </c>
      <c r="K22" s="11">
        <f t="shared" si="1"/>
        <v>0</v>
      </c>
      <c r="L22" s="12">
        <f t="shared" si="0"/>
        <v>0</v>
      </c>
    </row>
    <row r="23" spans="1:12" x14ac:dyDescent="0.25">
      <c r="A23" s="7"/>
      <c r="B23" s="7"/>
      <c r="C23" s="66">
        <v>206000486428</v>
      </c>
      <c r="D23" s="52">
        <v>43994</v>
      </c>
      <c r="E23" s="8" t="s">
        <v>17</v>
      </c>
      <c r="F23" s="91" t="s">
        <v>289</v>
      </c>
      <c r="G23" s="8"/>
      <c r="H23" s="53">
        <v>189.39</v>
      </c>
      <c r="I23" s="52">
        <v>44025</v>
      </c>
      <c r="J23" s="10">
        <v>44025</v>
      </c>
      <c r="K23" s="11">
        <f t="shared" si="1"/>
        <v>0</v>
      </c>
      <c r="L23" s="12">
        <f t="shared" si="0"/>
        <v>0</v>
      </c>
    </row>
    <row r="24" spans="1:12" x14ac:dyDescent="0.25">
      <c r="A24" s="7"/>
      <c r="B24" s="7"/>
      <c r="C24" s="51" t="s">
        <v>322</v>
      </c>
      <c r="D24" s="52">
        <v>44014</v>
      </c>
      <c r="E24" s="8" t="s">
        <v>17</v>
      </c>
      <c r="F24" s="51" t="s">
        <v>35</v>
      </c>
      <c r="G24" s="8"/>
      <c r="H24" s="53">
        <v>1562</v>
      </c>
      <c r="I24" s="52">
        <v>44014</v>
      </c>
      <c r="J24" s="10">
        <v>44025</v>
      </c>
      <c r="K24" s="11">
        <f t="shared" si="1"/>
        <v>11</v>
      </c>
      <c r="L24" s="12">
        <f t="shared" si="0"/>
        <v>17182</v>
      </c>
    </row>
    <row r="25" spans="1:12" x14ac:dyDescent="0.25">
      <c r="A25" s="7"/>
      <c r="B25" s="7"/>
      <c r="C25" s="65" t="s">
        <v>324</v>
      </c>
      <c r="D25" s="50">
        <v>43727</v>
      </c>
      <c r="E25" s="8" t="s">
        <v>17</v>
      </c>
      <c r="F25" s="65" t="s">
        <v>323</v>
      </c>
      <c r="G25" s="8"/>
      <c r="H25" s="86">
        <v>409.84</v>
      </c>
      <c r="I25" s="50">
        <v>43769</v>
      </c>
      <c r="J25" s="10">
        <v>44026</v>
      </c>
      <c r="K25" s="11">
        <f t="shared" si="1"/>
        <v>257</v>
      </c>
      <c r="L25" s="12">
        <f t="shared" si="0"/>
        <v>105328.87999999999</v>
      </c>
    </row>
    <row r="26" spans="1:12" x14ac:dyDescent="0.25">
      <c r="A26" s="7"/>
      <c r="B26" s="7"/>
      <c r="C26" s="65" t="s">
        <v>325</v>
      </c>
      <c r="D26" s="50">
        <v>43951</v>
      </c>
      <c r="E26" s="8" t="s">
        <v>17</v>
      </c>
      <c r="F26" s="65" t="s">
        <v>15</v>
      </c>
      <c r="G26" s="8"/>
      <c r="H26" s="86">
        <v>2592.0500000000002</v>
      </c>
      <c r="I26" s="50">
        <v>44012</v>
      </c>
      <c r="J26" s="10">
        <v>44026</v>
      </c>
      <c r="K26" s="11">
        <f t="shared" si="1"/>
        <v>14</v>
      </c>
      <c r="L26" s="12">
        <f t="shared" si="0"/>
        <v>36288.700000000004</v>
      </c>
    </row>
    <row r="27" spans="1:12" x14ac:dyDescent="0.25">
      <c r="A27" s="7"/>
      <c r="B27" s="7"/>
      <c r="C27" s="65" t="s">
        <v>326</v>
      </c>
      <c r="D27" s="50">
        <v>43951</v>
      </c>
      <c r="E27" s="8" t="s">
        <v>17</v>
      </c>
      <c r="F27" s="65" t="s">
        <v>15</v>
      </c>
      <c r="G27" s="8"/>
      <c r="H27" s="86">
        <v>1151.9000000000001</v>
      </c>
      <c r="I27" s="50">
        <v>44012</v>
      </c>
      <c r="J27" s="10">
        <v>44026</v>
      </c>
      <c r="K27" s="11">
        <f t="shared" si="1"/>
        <v>14</v>
      </c>
      <c r="L27" s="12">
        <f t="shared" si="0"/>
        <v>16126.600000000002</v>
      </c>
    </row>
    <row r="28" spans="1:12" x14ac:dyDescent="0.25">
      <c r="A28" s="7"/>
      <c r="B28" s="7"/>
      <c r="C28" s="22" t="s">
        <v>362</v>
      </c>
      <c r="D28" s="50">
        <v>44002</v>
      </c>
      <c r="E28" s="8" t="s">
        <v>17</v>
      </c>
      <c r="F28" s="22" t="s">
        <v>273</v>
      </c>
      <c r="G28" s="8"/>
      <c r="H28" s="86">
        <v>33.69</v>
      </c>
      <c r="I28" s="50">
        <v>44027</v>
      </c>
      <c r="J28" s="10">
        <v>44027</v>
      </c>
      <c r="K28" s="11">
        <f t="shared" si="1"/>
        <v>0</v>
      </c>
      <c r="L28" s="12">
        <f t="shared" si="0"/>
        <v>0</v>
      </c>
    </row>
    <row r="29" spans="1:12" x14ac:dyDescent="0.25">
      <c r="A29" s="7"/>
      <c r="B29" s="7"/>
      <c r="C29" s="71">
        <v>257622</v>
      </c>
      <c r="D29" s="50">
        <v>43989</v>
      </c>
      <c r="E29" s="8" t="s">
        <v>17</v>
      </c>
      <c r="F29" s="22" t="s">
        <v>232</v>
      </c>
      <c r="G29" s="8"/>
      <c r="H29" s="86">
        <v>55.37</v>
      </c>
      <c r="I29" s="50">
        <v>44027</v>
      </c>
      <c r="J29" s="10">
        <v>44027</v>
      </c>
      <c r="K29" s="11">
        <f t="shared" si="1"/>
        <v>0</v>
      </c>
      <c r="L29" s="12">
        <f t="shared" si="0"/>
        <v>0</v>
      </c>
    </row>
    <row r="30" spans="1:12" x14ac:dyDescent="0.25">
      <c r="A30" s="7"/>
      <c r="B30" s="7"/>
      <c r="C30" s="77">
        <v>257621</v>
      </c>
      <c r="D30" s="50">
        <v>43989</v>
      </c>
      <c r="E30" s="8" t="s">
        <v>17</v>
      </c>
      <c r="F30" s="65" t="s">
        <v>232</v>
      </c>
      <c r="G30" s="8"/>
      <c r="H30" s="86">
        <v>63.22</v>
      </c>
      <c r="I30" s="50">
        <v>44027</v>
      </c>
      <c r="J30" s="10">
        <v>44027</v>
      </c>
      <c r="K30" s="11">
        <f t="shared" si="1"/>
        <v>0</v>
      </c>
      <c r="L30" s="12">
        <f t="shared" si="0"/>
        <v>0</v>
      </c>
    </row>
    <row r="31" spans="1:12" x14ac:dyDescent="0.25">
      <c r="A31" s="7"/>
      <c r="B31" s="7"/>
      <c r="C31" s="51" t="s">
        <v>181</v>
      </c>
      <c r="D31" s="52">
        <v>44027</v>
      </c>
      <c r="E31" s="8" t="s">
        <v>17</v>
      </c>
      <c r="F31" s="51" t="s">
        <v>327</v>
      </c>
      <c r="G31" s="8"/>
      <c r="H31" s="53">
        <v>1220</v>
      </c>
      <c r="I31" s="52">
        <v>44027</v>
      </c>
      <c r="J31" s="10">
        <v>44028</v>
      </c>
      <c r="K31" s="11">
        <f t="shared" si="1"/>
        <v>1</v>
      </c>
      <c r="L31" s="12">
        <f t="shared" si="0"/>
        <v>1220</v>
      </c>
    </row>
    <row r="32" spans="1:12" x14ac:dyDescent="0.25">
      <c r="A32" s="7"/>
      <c r="B32" s="7"/>
      <c r="C32" s="81">
        <v>206000559870</v>
      </c>
      <c r="D32" s="52">
        <v>44007</v>
      </c>
      <c r="E32" s="8" t="s">
        <v>17</v>
      </c>
      <c r="F32" s="91" t="s">
        <v>289</v>
      </c>
      <c r="G32" s="8"/>
      <c r="H32" s="53">
        <v>788.71</v>
      </c>
      <c r="I32" s="52">
        <v>44028</v>
      </c>
      <c r="J32" s="10">
        <v>44028</v>
      </c>
      <c r="K32" s="11">
        <f t="shared" si="1"/>
        <v>0</v>
      </c>
      <c r="L32" s="12">
        <f t="shared" si="0"/>
        <v>0</v>
      </c>
    </row>
    <row r="33" spans="1:12" x14ac:dyDescent="0.25">
      <c r="A33" s="7"/>
      <c r="B33" s="7"/>
      <c r="C33" s="65" t="s">
        <v>328</v>
      </c>
      <c r="D33" s="50">
        <v>43781</v>
      </c>
      <c r="E33" s="8" t="s">
        <v>17</v>
      </c>
      <c r="F33" s="65" t="s">
        <v>88</v>
      </c>
      <c r="G33" s="8"/>
      <c r="H33" s="86">
        <v>640</v>
      </c>
      <c r="I33" s="50">
        <v>43781</v>
      </c>
      <c r="J33" s="10">
        <v>44032</v>
      </c>
      <c r="K33" s="11">
        <f t="shared" si="1"/>
        <v>251</v>
      </c>
      <c r="L33" s="12">
        <f t="shared" si="0"/>
        <v>160640</v>
      </c>
    </row>
    <row r="34" spans="1:12" x14ac:dyDescent="0.25">
      <c r="A34" s="7"/>
      <c r="B34" s="7"/>
      <c r="C34" s="65" t="s">
        <v>329</v>
      </c>
      <c r="D34" s="50">
        <v>43804</v>
      </c>
      <c r="E34" s="8" t="s">
        <v>17</v>
      </c>
      <c r="F34" s="65" t="s">
        <v>88</v>
      </c>
      <c r="G34" s="8"/>
      <c r="H34" s="86">
        <v>640</v>
      </c>
      <c r="I34" s="50">
        <v>43804</v>
      </c>
      <c r="J34" s="10">
        <v>44032</v>
      </c>
      <c r="K34" s="11">
        <f t="shared" si="1"/>
        <v>228</v>
      </c>
      <c r="L34" s="12">
        <f t="shared" si="0"/>
        <v>145920</v>
      </c>
    </row>
    <row r="35" spans="1:12" x14ac:dyDescent="0.25">
      <c r="A35" s="7"/>
      <c r="B35" s="7"/>
      <c r="C35" s="65" t="s">
        <v>119</v>
      </c>
      <c r="D35" s="50">
        <v>43838</v>
      </c>
      <c r="E35" s="8" t="s">
        <v>17</v>
      </c>
      <c r="F35" s="65" t="s">
        <v>88</v>
      </c>
      <c r="G35" s="8"/>
      <c r="H35" s="86">
        <v>640</v>
      </c>
      <c r="I35" s="50">
        <v>43838</v>
      </c>
      <c r="J35" s="10">
        <v>44032</v>
      </c>
      <c r="K35" s="11">
        <f t="shared" si="1"/>
        <v>194</v>
      </c>
      <c r="L35" s="12">
        <f t="shared" si="0"/>
        <v>124160</v>
      </c>
    </row>
    <row r="36" spans="1:12" x14ac:dyDescent="0.25">
      <c r="A36" s="7"/>
      <c r="B36" s="7"/>
      <c r="C36" s="65" t="s">
        <v>330</v>
      </c>
      <c r="D36" s="50">
        <v>43874</v>
      </c>
      <c r="E36" s="8" t="s">
        <v>17</v>
      </c>
      <c r="F36" s="65" t="s">
        <v>88</v>
      </c>
      <c r="G36" s="8"/>
      <c r="H36" s="86">
        <v>650</v>
      </c>
      <c r="I36" s="50">
        <v>43874</v>
      </c>
      <c r="J36" s="10">
        <v>44032</v>
      </c>
      <c r="K36" s="11">
        <f t="shared" si="1"/>
        <v>158</v>
      </c>
      <c r="L36" s="12">
        <f t="shared" si="0"/>
        <v>102700</v>
      </c>
    </row>
    <row r="37" spans="1:12" x14ac:dyDescent="0.25">
      <c r="A37" s="7"/>
      <c r="B37" s="7"/>
      <c r="C37" s="65" t="s">
        <v>331</v>
      </c>
      <c r="D37" s="50">
        <v>43900</v>
      </c>
      <c r="E37" s="8" t="s">
        <v>17</v>
      </c>
      <c r="F37" s="65" t="s">
        <v>88</v>
      </c>
      <c r="G37" s="8"/>
      <c r="H37" s="86">
        <v>650</v>
      </c>
      <c r="I37" s="50">
        <v>43900</v>
      </c>
      <c r="J37" s="10">
        <v>44032</v>
      </c>
      <c r="K37" s="11">
        <f t="shared" si="1"/>
        <v>132</v>
      </c>
      <c r="L37" s="12">
        <f t="shared" si="0"/>
        <v>85800</v>
      </c>
    </row>
    <row r="38" spans="1:12" x14ac:dyDescent="0.25">
      <c r="A38" s="7"/>
      <c r="B38" s="7"/>
      <c r="C38" s="65" t="s">
        <v>332</v>
      </c>
      <c r="D38" s="50">
        <v>43951</v>
      </c>
      <c r="E38" s="8" t="s">
        <v>17</v>
      </c>
      <c r="F38" s="65" t="s">
        <v>88</v>
      </c>
      <c r="G38" s="8"/>
      <c r="H38" s="86">
        <v>850</v>
      </c>
      <c r="I38" s="50">
        <v>43951</v>
      </c>
      <c r="J38" s="10">
        <v>44032</v>
      </c>
      <c r="K38" s="11">
        <f t="shared" si="1"/>
        <v>81</v>
      </c>
      <c r="L38" s="12">
        <f t="shared" si="0"/>
        <v>68850</v>
      </c>
    </row>
    <row r="39" spans="1:12" x14ac:dyDescent="0.25">
      <c r="A39" s="7"/>
      <c r="B39" s="7"/>
      <c r="C39" s="65" t="s">
        <v>333</v>
      </c>
      <c r="D39" s="50">
        <v>43795</v>
      </c>
      <c r="E39" s="8" t="s">
        <v>17</v>
      </c>
      <c r="F39" s="65" t="s">
        <v>44</v>
      </c>
      <c r="G39" s="8"/>
      <c r="H39" s="86">
        <v>5950</v>
      </c>
      <c r="I39" s="50">
        <v>43856</v>
      </c>
      <c r="J39" s="10">
        <v>44032</v>
      </c>
      <c r="K39" s="11">
        <f t="shared" si="1"/>
        <v>176</v>
      </c>
      <c r="L39" s="12">
        <f t="shared" si="0"/>
        <v>1047200</v>
      </c>
    </row>
    <row r="40" spans="1:12" x14ac:dyDescent="0.25">
      <c r="A40" s="7"/>
      <c r="B40" s="7"/>
      <c r="C40" s="65" t="s">
        <v>334</v>
      </c>
      <c r="D40" s="50">
        <v>43830</v>
      </c>
      <c r="E40" s="8" t="s">
        <v>17</v>
      </c>
      <c r="F40" s="65" t="s">
        <v>44</v>
      </c>
      <c r="G40" s="8"/>
      <c r="H40" s="86">
        <v>3000</v>
      </c>
      <c r="I40" s="43">
        <v>43889</v>
      </c>
      <c r="J40" s="10">
        <v>44032</v>
      </c>
      <c r="K40" s="11">
        <f t="shared" si="1"/>
        <v>143</v>
      </c>
      <c r="L40" s="12">
        <f t="shared" si="0"/>
        <v>429000</v>
      </c>
    </row>
    <row r="41" spans="1:12" x14ac:dyDescent="0.25">
      <c r="A41" s="7"/>
      <c r="B41" s="7"/>
      <c r="C41" s="51" t="s">
        <v>335</v>
      </c>
      <c r="D41" s="52">
        <v>43871</v>
      </c>
      <c r="E41" s="8" t="s">
        <v>17</v>
      </c>
      <c r="F41" s="51" t="s">
        <v>44</v>
      </c>
      <c r="G41" s="8"/>
      <c r="H41" s="53">
        <v>3716.5</v>
      </c>
      <c r="I41" s="52">
        <v>43931</v>
      </c>
      <c r="J41" s="10">
        <v>44032</v>
      </c>
      <c r="K41" s="11">
        <f t="shared" si="1"/>
        <v>101</v>
      </c>
      <c r="L41" s="12">
        <f t="shared" si="0"/>
        <v>375366.5</v>
      </c>
    </row>
    <row r="42" spans="1:12" x14ac:dyDescent="0.25">
      <c r="A42" s="7"/>
      <c r="B42" s="7"/>
      <c r="C42" s="92" t="s">
        <v>363</v>
      </c>
      <c r="D42" s="52">
        <v>44003</v>
      </c>
      <c r="E42" s="8" t="s">
        <v>17</v>
      </c>
      <c r="F42" s="91" t="s">
        <v>235</v>
      </c>
      <c r="G42" s="8"/>
      <c r="H42" s="53">
        <v>21.66</v>
      </c>
      <c r="I42" s="52">
        <v>44033</v>
      </c>
      <c r="J42" s="10">
        <v>44033</v>
      </c>
      <c r="K42" s="11">
        <f t="shared" si="1"/>
        <v>0</v>
      </c>
      <c r="L42" s="12">
        <f t="shared" si="0"/>
        <v>0</v>
      </c>
    </row>
    <row r="43" spans="1:12" x14ac:dyDescent="0.25">
      <c r="A43" s="7"/>
      <c r="B43" s="7"/>
      <c r="C43" s="87" t="s">
        <v>98</v>
      </c>
      <c r="D43" s="43">
        <v>43829</v>
      </c>
      <c r="E43" s="8" t="s">
        <v>17</v>
      </c>
      <c r="F43" s="42" t="s">
        <v>97</v>
      </c>
      <c r="G43" s="8"/>
      <c r="H43" s="88">
        <v>15845.13</v>
      </c>
      <c r="I43" s="43">
        <v>43829</v>
      </c>
      <c r="J43" s="10">
        <v>44034</v>
      </c>
      <c r="K43" s="11">
        <f t="shared" si="1"/>
        <v>205</v>
      </c>
      <c r="L43" s="12">
        <f t="shared" si="0"/>
        <v>3248251.65</v>
      </c>
    </row>
    <row r="44" spans="1:12" x14ac:dyDescent="0.25">
      <c r="A44" s="7"/>
      <c r="B44" s="7"/>
      <c r="C44" s="93">
        <v>670245061119015</v>
      </c>
      <c r="D44" s="43">
        <v>44016</v>
      </c>
      <c r="E44" s="8" t="s">
        <v>17</v>
      </c>
      <c r="F44" s="42" t="s">
        <v>237</v>
      </c>
      <c r="G44" s="8"/>
      <c r="H44" s="88">
        <v>83.54</v>
      </c>
      <c r="I44" s="43">
        <v>44036</v>
      </c>
      <c r="J44" s="10">
        <v>44036</v>
      </c>
      <c r="K44" s="11">
        <f t="shared" si="1"/>
        <v>0</v>
      </c>
      <c r="L44" s="12">
        <f t="shared" si="0"/>
        <v>0</v>
      </c>
    </row>
    <row r="45" spans="1:12" x14ac:dyDescent="0.25">
      <c r="A45" s="7"/>
      <c r="B45" s="7"/>
      <c r="C45" s="93">
        <v>670245250741017</v>
      </c>
      <c r="D45" s="43">
        <v>44016</v>
      </c>
      <c r="E45" s="8" t="s">
        <v>17</v>
      </c>
      <c r="F45" s="42" t="s">
        <v>237</v>
      </c>
      <c r="G45" s="8"/>
      <c r="H45" s="88">
        <v>132.30000000000001</v>
      </c>
      <c r="I45" s="43">
        <v>44036</v>
      </c>
      <c r="J45" s="10">
        <v>44036</v>
      </c>
      <c r="K45" s="11">
        <f t="shared" si="1"/>
        <v>0</v>
      </c>
      <c r="L45" s="12">
        <f t="shared" si="0"/>
        <v>0</v>
      </c>
    </row>
    <row r="46" spans="1:12" x14ac:dyDescent="0.25">
      <c r="A46" s="7"/>
      <c r="B46" s="7"/>
      <c r="C46" s="93">
        <v>670265041109019</v>
      </c>
      <c r="D46" s="43">
        <v>44016</v>
      </c>
      <c r="E46" s="8" t="s">
        <v>17</v>
      </c>
      <c r="F46" s="42" t="s">
        <v>237</v>
      </c>
      <c r="G46" s="8"/>
      <c r="H46" s="88">
        <v>108.98</v>
      </c>
      <c r="I46" s="43">
        <v>44036</v>
      </c>
      <c r="J46" s="10">
        <v>44036</v>
      </c>
      <c r="K46" s="11">
        <f t="shared" si="1"/>
        <v>0</v>
      </c>
      <c r="L46" s="12">
        <f t="shared" si="0"/>
        <v>0</v>
      </c>
    </row>
    <row r="47" spans="1:12" x14ac:dyDescent="0.25">
      <c r="A47" s="7"/>
      <c r="B47" s="7"/>
      <c r="C47" s="93">
        <v>671165300752313</v>
      </c>
      <c r="D47" s="43">
        <v>44016</v>
      </c>
      <c r="E47" s="8" t="s">
        <v>17</v>
      </c>
      <c r="F47" s="42" t="s">
        <v>237</v>
      </c>
      <c r="G47" s="8"/>
      <c r="H47" s="88">
        <v>109.06</v>
      </c>
      <c r="I47" s="43">
        <v>44036</v>
      </c>
      <c r="J47" s="10">
        <v>44036</v>
      </c>
      <c r="K47" s="11">
        <f t="shared" si="1"/>
        <v>0</v>
      </c>
      <c r="L47" s="12">
        <f t="shared" si="0"/>
        <v>0</v>
      </c>
    </row>
    <row r="48" spans="1:12" x14ac:dyDescent="0.25">
      <c r="A48" s="7"/>
      <c r="B48" s="7"/>
      <c r="C48" s="93">
        <v>671880250000113</v>
      </c>
      <c r="D48" s="43">
        <v>44018</v>
      </c>
      <c r="E48" s="8" t="s">
        <v>17</v>
      </c>
      <c r="F48" s="42" t="s">
        <v>237</v>
      </c>
      <c r="G48" s="8"/>
      <c r="H48" s="88">
        <v>78.569999999999993</v>
      </c>
      <c r="I48" s="43">
        <v>44039</v>
      </c>
      <c r="J48" s="10">
        <v>44039</v>
      </c>
      <c r="K48" s="11">
        <f t="shared" si="1"/>
        <v>0</v>
      </c>
      <c r="L48" s="12">
        <f t="shared" si="0"/>
        <v>0</v>
      </c>
    </row>
    <row r="49" spans="1:12" x14ac:dyDescent="0.25">
      <c r="A49" s="7"/>
      <c r="B49" s="7"/>
      <c r="C49" s="93">
        <v>7114546</v>
      </c>
      <c r="D49" s="43">
        <v>44026</v>
      </c>
      <c r="E49" s="8" t="s">
        <v>17</v>
      </c>
      <c r="F49" s="42" t="s">
        <v>285</v>
      </c>
      <c r="G49" s="8"/>
      <c r="H49" s="88">
        <v>75</v>
      </c>
      <c r="I49" s="43">
        <v>44039</v>
      </c>
      <c r="J49" s="10">
        <v>44039</v>
      </c>
      <c r="K49" s="11">
        <f t="shared" si="1"/>
        <v>0</v>
      </c>
      <c r="L49" s="12">
        <f t="shared" si="0"/>
        <v>0</v>
      </c>
    </row>
    <row r="50" spans="1:12" x14ac:dyDescent="0.25">
      <c r="A50" s="7"/>
      <c r="B50" s="7"/>
      <c r="C50" s="93">
        <v>412000453433</v>
      </c>
      <c r="D50" s="43">
        <v>44021</v>
      </c>
      <c r="E50" s="8" t="s">
        <v>17</v>
      </c>
      <c r="F50" s="42" t="s">
        <v>288</v>
      </c>
      <c r="G50" s="8"/>
      <c r="H50" s="88">
        <v>291.66000000000003</v>
      </c>
      <c r="I50" s="43">
        <v>44041</v>
      </c>
      <c r="J50" s="10">
        <v>44041</v>
      </c>
      <c r="K50" s="11">
        <f t="shared" si="1"/>
        <v>0</v>
      </c>
      <c r="L50" s="12">
        <f t="shared" si="0"/>
        <v>0</v>
      </c>
    </row>
    <row r="51" spans="1:12" x14ac:dyDescent="0.25">
      <c r="A51" s="7"/>
      <c r="B51" s="7"/>
      <c r="C51" s="93">
        <v>412000453434</v>
      </c>
      <c r="D51" s="43">
        <v>44021</v>
      </c>
      <c r="E51" s="8" t="s">
        <v>17</v>
      </c>
      <c r="F51" s="42" t="s">
        <v>288</v>
      </c>
      <c r="G51" s="8"/>
      <c r="H51" s="88">
        <v>128.47</v>
      </c>
      <c r="I51" s="43">
        <v>44041</v>
      </c>
      <c r="J51" s="10">
        <v>44041</v>
      </c>
      <c r="K51" s="11">
        <f t="shared" si="1"/>
        <v>0</v>
      </c>
      <c r="L51" s="12">
        <f t="shared" si="0"/>
        <v>0</v>
      </c>
    </row>
    <row r="52" spans="1:12" x14ac:dyDescent="0.25">
      <c r="A52" s="7"/>
      <c r="B52" s="7"/>
      <c r="C52" s="93">
        <v>294801</v>
      </c>
      <c r="D52" s="43">
        <v>44012</v>
      </c>
      <c r="E52" s="8" t="s">
        <v>17</v>
      </c>
      <c r="F52" s="42" t="s">
        <v>232</v>
      </c>
      <c r="G52" s="8"/>
      <c r="H52" s="88">
        <v>64.099999999999994</v>
      </c>
      <c r="I52" s="43">
        <v>44042</v>
      </c>
      <c r="J52" s="10">
        <v>44042</v>
      </c>
      <c r="K52" s="11">
        <f t="shared" si="1"/>
        <v>0</v>
      </c>
      <c r="L52" s="12">
        <f t="shared" si="0"/>
        <v>0</v>
      </c>
    </row>
    <row r="53" spans="1:12" x14ac:dyDescent="0.25">
      <c r="A53" s="7"/>
      <c r="B53" s="7"/>
      <c r="C53" s="93" t="s">
        <v>364</v>
      </c>
      <c r="D53" s="43">
        <v>44042</v>
      </c>
      <c r="E53" s="8" t="s">
        <v>17</v>
      </c>
      <c r="F53" s="42" t="s">
        <v>253</v>
      </c>
      <c r="G53" s="8"/>
      <c r="H53" s="88">
        <v>5.62</v>
      </c>
      <c r="I53" s="43">
        <v>44042</v>
      </c>
      <c r="J53" s="10">
        <v>44042</v>
      </c>
      <c r="K53" s="11">
        <f t="shared" si="1"/>
        <v>0</v>
      </c>
      <c r="L53" s="12">
        <f t="shared" si="0"/>
        <v>0</v>
      </c>
    </row>
    <row r="54" spans="1:12" x14ac:dyDescent="0.25">
      <c r="A54" s="7"/>
      <c r="B54" s="7"/>
      <c r="C54" s="93" t="s">
        <v>365</v>
      </c>
      <c r="D54" s="43">
        <v>44042</v>
      </c>
      <c r="E54" s="8" t="s">
        <v>17</v>
      </c>
      <c r="F54" s="42" t="s">
        <v>366</v>
      </c>
      <c r="G54" s="8"/>
      <c r="H54" s="88">
        <v>28.69</v>
      </c>
      <c r="I54" s="43">
        <v>44042</v>
      </c>
      <c r="J54" s="10">
        <v>44042</v>
      </c>
      <c r="K54" s="11">
        <f t="shared" si="1"/>
        <v>0</v>
      </c>
      <c r="L54" s="12">
        <f t="shared" si="0"/>
        <v>0</v>
      </c>
    </row>
    <row r="55" spans="1:12" x14ac:dyDescent="0.25">
      <c r="A55" s="7"/>
      <c r="B55" s="7"/>
      <c r="C55" s="93"/>
      <c r="D55" s="43">
        <v>44042</v>
      </c>
      <c r="E55" s="8" t="s">
        <v>17</v>
      </c>
      <c r="F55" s="42" t="s">
        <v>253</v>
      </c>
      <c r="G55" s="8"/>
      <c r="H55" s="88">
        <v>3.76</v>
      </c>
      <c r="I55" s="43">
        <v>44042</v>
      </c>
      <c r="J55" s="10">
        <v>44042</v>
      </c>
      <c r="K55" s="11">
        <f t="shared" si="1"/>
        <v>0</v>
      </c>
      <c r="L55" s="12">
        <f t="shared" si="0"/>
        <v>0</v>
      </c>
    </row>
    <row r="56" spans="1:12" x14ac:dyDescent="0.25">
      <c r="A56" s="7"/>
      <c r="B56" s="7"/>
      <c r="C56" s="42" t="s">
        <v>336</v>
      </c>
      <c r="D56" s="43">
        <v>43840</v>
      </c>
      <c r="E56" s="8" t="s">
        <v>17</v>
      </c>
      <c r="F56" s="42" t="s">
        <v>233</v>
      </c>
      <c r="G56" s="8"/>
      <c r="H56" s="88">
        <v>453.92</v>
      </c>
      <c r="I56" s="43">
        <v>43892</v>
      </c>
      <c r="J56" s="10">
        <v>44049</v>
      </c>
      <c r="K56" s="11">
        <f t="shared" si="1"/>
        <v>157</v>
      </c>
      <c r="L56" s="12">
        <f t="shared" si="0"/>
        <v>71265.440000000002</v>
      </c>
    </row>
    <row r="57" spans="1:12" x14ac:dyDescent="0.25">
      <c r="A57" s="7"/>
      <c r="B57" s="7"/>
      <c r="C57" s="42" t="s">
        <v>337</v>
      </c>
      <c r="D57" s="43">
        <v>43899</v>
      </c>
      <c r="E57" s="8" t="s">
        <v>17</v>
      </c>
      <c r="F57" s="42" t="s">
        <v>233</v>
      </c>
      <c r="G57" s="8"/>
      <c r="H57" s="88">
        <v>455.5</v>
      </c>
      <c r="I57" s="43">
        <v>43935</v>
      </c>
      <c r="J57" s="10">
        <v>44049</v>
      </c>
      <c r="K57" s="11">
        <f t="shared" si="1"/>
        <v>114</v>
      </c>
      <c r="L57" s="12">
        <f t="shared" si="0"/>
        <v>51927</v>
      </c>
    </row>
    <row r="58" spans="1:12" x14ac:dyDescent="0.25">
      <c r="A58" s="7"/>
      <c r="B58" s="7"/>
      <c r="C58" s="42" t="s">
        <v>338</v>
      </c>
      <c r="D58" s="43">
        <v>43962</v>
      </c>
      <c r="E58" s="8" t="s">
        <v>17</v>
      </c>
      <c r="F58" s="42" t="s">
        <v>233</v>
      </c>
      <c r="G58" s="8"/>
      <c r="H58" s="88">
        <v>460.49</v>
      </c>
      <c r="I58" s="43">
        <v>43997</v>
      </c>
      <c r="J58" s="10">
        <v>44049</v>
      </c>
      <c r="K58" s="11">
        <f t="shared" si="1"/>
        <v>52</v>
      </c>
      <c r="L58" s="12">
        <f t="shared" si="0"/>
        <v>23945.48</v>
      </c>
    </row>
    <row r="59" spans="1:12" x14ac:dyDescent="0.25">
      <c r="A59" s="7"/>
      <c r="B59" s="7"/>
      <c r="C59" s="42" t="s">
        <v>27</v>
      </c>
      <c r="D59" s="43">
        <v>43871</v>
      </c>
      <c r="E59" s="8" t="s">
        <v>17</v>
      </c>
      <c r="F59" s="42" t="s">
        <v>111</v>
      </c>
      <c r="G59" s="8"/>
      <c r="H59" s="88">
        <v>25986.15</v>
      </c>
      <c r="I59" s="43">
        <v>43921</v>
      </c>
      <c r="J59" s="10">
        <v>44050</v>
      </c>
      <c r="K59" s="11">
        <f t="shared" si="1"/>
        <v>129</v>
      </c>
      <c r="L59" s="12">
        <f t="shared" si="0"/>
        <v>3352213.35</v>
      </c>
    </row>
    <row r="60" spans="1:12" x14ac:dyDescent="0.25">
      <c r="A60" s="7"/>
      <c r="B60" s="7"/>
      <c r="C60" s="22" t="s">
        <v>339</v>
      </c>
      <c r="D60" s="23">
        <v>43981</v>
      </c>
      <c r="E60" s="8" t="s">
        <v>17</v>
      </c>
      <c r="F60" s="22" t="s">
        <v>56</v>
      </c>
      <c r="G60" s="8"/>
      <c r="H60" s="89">
        <v>250</v>
      </c>
      <c r="I60" s="23">
        <v>44012</v>
      </c>
      <c r="J60" s="10">
        <v>44050</v>
      </c>
      <c r="K60" s="11">
        <f t="shared" si="1"/>
        <v>38</v>
      </c>
      <c r="L60" s="12">
        <f t="shared" si="0"/>
        <v>9500</v>
      </c>
    </row>
    <row r="61" spans="1:12" x14ac:dyDescent="0.25">
      <c r="A61" s="7"/>
      <c r="B61" s="7"/>
      <c r="C61" s="22" t="s">
        <v>340</v>
      </c>
      <c r="D61" s="23">
        <v>44012</v>
      </c>
      <c r="E61" s="8" t="s">
        <v>17</v>
      </c>
      <c r="F61" s="22" t="s">
        <v>56</v>
      </c>
      <c r="G61" s="8"/>
      <c r="H61" s="89">
        <v>229</v>
      </c>
      <c r="I61" s="23">
        <v>44043</v>
      </c>
      <c r="J61" s="10">
        <v>44050</v>
      </c>
      <c r="K61" s="11">
        <f t="shared" si="1"/>
        <v>7</v>
      </c>
      <c r="L61" s="12">
        <f t="shared" si="0"/>
        <v>1603</v>
      </c>
    </row>
    <row r="62" spans="1:12" x14ac:dyDescent="0.25">
      <c r="A62" s="7"/>
      <c r="B62" s="7"/>
      <c r="C62" s="22" t="s">
        <v>341</v>
      </c>
      <c r="D62" s="23">
        <v>44012</v>
      </c>
      <c r="E62" s="8" t="s">
        <v>17</v>
      </c>
      <c r="F62" s="22" t="s">
        <v>56</v>
      </c>
      <c r="G62" s="8"/>
      <c r="H62" s="89">
        <v>184</v>
      </c>
      <c r="I62" s="23">
        <v>44043</v>
      </c>
      <c r="J62" s="10">
        <v>44050</v>
      </c>
      <c r="K62" s="11">
        <f t="shared" si="1"/>
        <v>7</v>
      </c>
      <c r="L62" s="12">
        <f t="shared" si="0"/>
        <v>1288</v>
      </c>
    </row>
    <row r="63" spans="1:12" x14ac:dyDescent="0.25">
      <c r="A63" s="7"/>
      <c r="B63" s="7"/>
      <c r="C63" s="22" t="s">
        <v>342</v>
      </c>
      <c r="D63" s="23">
        <v>44012</v>
      </c>
      <c r="E63" s="8" t="s">
        <v>17</v>
      </c>
      <c r="F63" s="22" t="s">
        <v>56</v>
      </c>
      <c r="G63" s="8"/>
      <c r="H63" s="89">
        <v>644</v>
      </c>
      <c r="I63" s="23">
        <v>44043</v>
      </c>
      <c r="J63" s="10">
        <v>44050</v>
      </c>
      <c r="K63" s="11">
        <f t="shared" si="1"/>
        <v>7</v>
      </c>
      <c r="L63" s="12">
        <f t="shared" si="0"/>
        <v>4508</v>
      </c>
    </row>
    <row r="64" spans="1:12" x14ac:dyDescent="0.25">
      <c r="A64" s="7"/>
      <c r="B64" s="7"/>
      <c r="C64" s="22" t="s">
        <v>343</v>
      </c>
      <c r="D64" s="23">
        <v>44012</v>
      </c>
      <c r="E64" s="8" t="s">
        <v>17</v>
      </c>
      <c r="F64" s="22" t="s">
        <v>56</v>
      </c>
      <c r="G64" s="8"/>
      <c r="H64" s="89">
        <v>6007</v>
      </c>
      <c r="I64" s="23">
        <v>44043</v>
      </c>
      <c r="J64" s="10">
        <v>44050</v>
      </c>
      <c r="K64" s="11">
        <f t="shared" si="1"/>
        <v>7</v>
      </c>
      <c r="L64" s="12">
        <f t="shared" si="0"/>
        <v>42049</v>
      </c>
    </row>
    <row r="65" spans="1:12" x14ac:dyDescent="0.25">
      <c r="A65" s="7"/>
      <c r="B65" s="7"/>
      <c r="C65" s="42" t="s">
        <v>345</v>
      </c>
      <c r="D65" s="43">
        <v>44046</v>
      </c>
      <c r="E65" s="8" t="s">
        <v>17</v>
      </c>
      <c r="F65" s="42" t="s">
        <v>344</v>
      </c>
      <c r="G65" s="8"/>
      <c r="H65" s="88">
        <v>3000</v>
      </c>
      <c r="I65" s="43">
        <v>44046</v>
      </c>
      <c r="J65" s="10">
        <v>44056</v>
      </c>
      <c r="K65" s="11">
        <f t="shared" si="1"/>
        <v>10</v>
      </c>
      <c r="L65" s="12">
        <f t="shared" si="0"/>
        <v>30000</v>
      </c>
    </row>
    <row r="66" spans="1:12" x14ac:dyDescent="0.25">
      <c r="A66" s="7"/>
      <c r="B66" s="7"/>
      <c r="C66" s="42" t="s">
        <v>346</v>
      </c>
      <c r="D66" s="43">
        <v>43886</v>
      </c>
      <c r="E66" s="8" t="s">
        <v>17</v>
      </c>
      <c r="F66" s="42" t="s">
        <v>99</v>
      </c>
      <c r="G66" s="8"/>
      <c r="H66" s="88">
        <v>1416.35</v>
      </c>
      <c r="I66" s="43">
        <v>43921</v>
      </c>
      <c r="J66" s="10">
        <v>44055</v>
      </c>
      <c r="K66" s="11">
        <f t="shared" si="1"/>
        <v>134</v>
      </c>
      <c r="L66" s="12">
        <f t="shared" si="0"/>
        <v>189790.9</v>
      </c>
    </row>
    <row r="67" spans="1:12" x14ac:dyDescent="0.25">
      <c r="A67" s="7"/>
      <c r="B67" s="7"/>
      <c r="C67" s="42" t="s">
        <v>367</v>
      </c>
      <c r="D67" s="43">
        <v>44020</v>
      </c>
      <c r="E67" s="8" t="s">
        <v>17</v>
      </c>
      <c r="F67" s="42" t="s">
        <v>273</v>
      </c>
      <c r="G67" s="8"/>
      <c r="H67" s="88">
        <v>243.86</v>
      </c>
      <c r="I67" s="43">
        <v>44056</v>
      </c>
      <c r="J67" s="10">
        <v>44056</v>
      </c>
      <c r="K67" s="11">
        <f t="shared" si="1"/>
        <v>0</v>
      </c>
      <c r="L67" s="12">
        <f t="shared" si="0"/>
        <v>0</v>
      </c>
    </row>
    <row r="68" spans="1:12" x14ac:dyDescent="0.25">
      <c r="A68" s="7"/>
      <c r="B68" s="7"/>
      <c r="C68" s="42" t="s">
        <v>368</v>
      </c>
      <c r="D68" s="43">
        <v>44020</v>
      </c>
      <c r="E68" s="8" t="s">
        <v>17</v>
      </c>
      <c r="F68" s="42" t="s">
        <v>273</v>
      </c>
      <c r="G68" s="8"/>
      <c r="H68" s="88">
        <v>90.99</v>
      </c>
      <c r="I68" s="43">
        <v>44056</v>
      </c>
      <c r="J68" s="10">
        <v>44056</v>
      </c>
      <c r="K68" s="11">
        <f t="shared" si="1"/>
        <v>0</v>
      </c>
      <c r="L68" s="12">
        <f t="shared" si="0"/>
        <v>0</v>
      </c>
    </row>
    <row r="69" spans="1:12" x14ac:dyDescent="0.25">
      <c r="A69" s="7"/>
      <c r="B69" s="7"/>
      <c r="C69" s="42" t="s">
        <v>369</v>
      </c>
      <c r="D69" s="43">
        <v>44020</v>
      </c>
      <c r="E69" s="8" t="s">
        <v>17</v>
      </c>
      <c r="F69" s="42" t="s">
        <v>273</v>
      </c>
      <c r="G69" s="8"/>
      <c r="H69" s="88">
        <v>110.48</v>
      </c>
      <c r="I69" s="43">
        <v>44056</v>
      </c>
      <c r="J69" s="10">
        <v>44056</v>
      </c>
      <c r="K69" s="11">
        <f t="shared" si="1"/>
        <v>0</v>
      </c>
      <c r="L69" s="12">
        <f t="shared" si="0"/>
        <v>0</v>
      </c>
    </row>
    <row r="70" spans="1:12" x14ac:dyDescent="0.25">
      <c r="A70" s="7"/>
      <c r="B70" s="7"/>
      <c r="C70" s="42" t="s">
        <v>370</v>
      </c>
      <c r="D70" s="43">
        <v>44020</v>
      </c>
      <c r="E70" s="8" t="s">
        <v>17</v>
      </c>
      <c r="F70" s="42" t="s">
        <v>273</v>
      </c>
      <c r="G70" s="8"/>
      <c r="H70" s="88">
        <v>193.16</v>
      </c>
      <c r="I70" s="43">
        <v>44056</v>
      </c>
      <c r="J70" s="10">
        <v>44056</v>
      </c>
      <c r="K70" s="11">
        <f t="shared" si="1"/>
        <v>0</v>
      </c>
      <c r="L70" s="12">
        <f t="shared" si="0"/>
        <v>0</v>
      </c>
    </row>
    <row r="71" spans="1:12" x14ac:dyDescent="0.25">
      <c r="A71" s="7"/>
      <c r="B71" s="7"/>
      <c r="C71" s="42" t="s">
        <v>371</v>
      </c>
      <c r="D71" s="43">
        <v>44020</v>
      </c>
      <c r="E71" s="8" t="s">
        <v>17</v>
      </c>
      <c r="F71" s="42" t="s">
        <v>273</v>
      </c>
      <c r="G71" s="8"/>
      <c r="H71" s="88">
        <v>183.4</v>
      </c>
      <c r="I71" s="43">
        <v>44056</v>
      </c>
      <c r="J71" s="10">
        <v>44056</v>
      </c>
      <c r="K71" s="11">
        <f t="shared" si="1"/>
        <v>0</v>
      </c>
      <c r="L71" s="12">
        <f t="shared" si="0"/>
        <v>0</v>
      </c>
    </row>
    <row r="72" spans="1:12" x14ac:dyDescent="0.25">
      <c r="A72" s="7"/>
      <c r="B72" s="7"/>
      <c r="C72" s="68">
        <v>294801</v>
      </c>
      <c r="D72" s="43">
        <v>44019</v>
      </c>
      <c r="E72" s="8" t="s">
        <v>17</v>
      </c>
      <c r="F72" s="42" t="s">
        <v>232</v>
      </c>
      <c r="G72" s="8"/>
      <c r="H72" s="88">
        <v>36.61</v>
      </c>
      <c r="I72" s="43">
        <v>44057</v>
      </c>
      <c r="J72" s="10">
        <v>44057</v>
      </c>
      <c r="K72" s="11">
        <f t="shared" si="1"/>
        <v>0</v>
      </c>
      <c r="L72" s="12">
        <f t="shared" si="0"/>
        <v>0</v>
      </c>
    </row>
    <row r="73" spans="1:12" x14ac:dyDescent="0.25">
      <c r="A73" s="7"/>
      <c r="B73" s="7"/>
      <c r="C73" s="68">
        <v>322836</v>
      </c>
      <c r="D73" s="43">
        <v>44027</v>
      </c>
      <c r="E73" s="8" t="s">
        <v>17</v>
      </c>
      <c r="F73" s="42" t="s">
        <v>232</v>
      </c>
      <c r="G73" s="8"/>
      <c r="H73" s="88">
        <v>60.74</v>
      </c>
      <c r="I73" s="43">
        <v>44057</v>
      </c>
      <c r="J73" s="10">
        <v>44057</v>
      </c>
      <c r="K73" s="11">
        <f t="shared" si="1"/>
        <v>0</v>
      </c>
      <c r="L73" s="12">
        <f t="shared" si="0"/>
        <v>0</v>
      </c>
    </row>
    <row r="74" spans="1:12" x14ac:dyDescent="0.25">
      <c r="A74" s="7"/>
      <c r="B74" s="7"/>
      <c r="C74" s="68" t="s">
        <v>372</v>
      </c>
      <c r="D74" s="43">
        <v>44020</v>
      </c>
      <c r="E74" s="8" t="s">
        <v>17</v>
      </c>
      <c r="F74" s="42" t="s">
        <v>273</v>
      </c>
      <c r="G74" s="8"/>
      <c r="H74" s="88">
        <v>466.92</v>
      </c>
      <c r="I74" s="43">
        <v>44057</v>
      </c>
      <c r="J74" s="10">
        <v>44057</v>
      </c>
      <c r="K74" s="11">
        <f t="shared" si="1"/>
        <v>0</v>
      </c>
      <c r="L74" s="12">
        <f t="shared" si="0"/>
        <v>0</v>
      </c>
    </row>
    <row r="75" spans="1:12" x14ac:dyDescent="0.25">
      <c r="A75" s="7"/>
      <c r="B75" s="7"/>
      <c r="C75" s="72">
        <v>206000598130</v>
      </c>
      <c r="D75" s="43">
        <v>44039</v>
      </c>
      <c r="E75" s="8" t="s">
        <v>17</v>
      </c>
      <c r="F75" s="42" t="s">
        <v>289</v>
      </c>
      <c r="G75" s="8"/>
      <c r="H75" s="88">
        <v>647.74</v>
      </c>
      <c r="I75" s="43">
        <v>44060</v>
      </c>
      <c r="J75" s="10">
        <v>44060</v>
      </c>
      <c r="K75" s="11">
        <f t="shared" si="1"/>
        <v>0</v>
      </c>
      <c r="L75" s="12">
        <f t="shared" si="0"/>
        <v>0</v>
      </c>
    </row>
    <row r="76" spans="1:12" x14ac:dyDescent="0.25">
      <c r="A76" s="7"/>
      <c r="B76" s="7"/>
      <c r="C76" s="72" t="s">
        <v>373</v>
      </c>
      <c r="D76" s="43">
        <v>44032</v>
      </c>
      <c r="E76" s="8" t="s">
        <v>17</v>
      </c>
      <c r="F76" s="42" t="s">
        <v>273</v>
      </c>
      <c r="G76" s="8"/>
      <c r="H76" s="88">
        <v>27.9</v>
      </c>
      <c r="I76" s="43">
        <v>44060</v>
      </c>
      <c r="J76" s="10">
        <v>44060</v>
      </c>
      <c r="K76" s="11">
        <f t="shared" si="1"/>
        <v>0</v>
      </c>
      <c r="L76" s="12">
        <f t="shared" si="0"/>
        <v>0</v>
      </c>
    </row>
    <row r="77" spans="1:12" x14ac:dyDescent="0.25">
      <c r="A77" s="7"/>
      <c r="B77" s="7"/>
      <c r="C77" s="72" t="s">
        <v>374</v>
      </c>
      <c r="D77" s="43">
        <v>44026</v>
      </c>
      <c r="E77" s="8" t="s">
        <v>17</v>
      </c>
      <c r="F77" s="42" t="s">
        <v>273</v>
      </c>
      <c r="G77" s="8"/>
      <c r="H77" s="88">
        <v>53.9</v>
      </c>
      <c r="I77" s="43">
        <v>44061</v>
      </c>
      <c r="J77" s="10">
        <v>44061</v>
      </c>
      <c r="K77" s="11">
        <f t="shared" si="1"/>
        <v>0</v>
      </c>
      <c r="L77" s="12">
        <f t="shared" si="0"/>
        <v>0</v>
      </c>
    </row>
    <row r="78" spans="1:12" x14ac:dyDescent="0.25">
      <c r="A78" s="7"/>
      <c r="B78" s="7"/>
      <c r="C78" s="72" t="s">
        <v>375</v>
      </c>
      <c r="D78" s="43">
        <v>44026</v>
      </c>
      <c r="E78" s="8" t="s">
        <v>17</v>
      </c>
      <c r="F78" s="42" t="s">
        <v>273</v>
      </c>
      <c r="G78" s="8"/>
      <c r="H78" s="88">
        <v>463.89</v>
      </c>
      <c r="I78" s="43">
        <v>44061</v>
      </c>
      <c r="J78" s="10">
        <v>44061</v>
      </c>
      <c r="K78" s="11">
        <f t="shared" si="1"/>
        <v>0</v>
      </c>
      <c r="L78" s="12">
        <f t="shared" si="0"/>
        <v>0</v>
      </c>
    </row>
    <row r="79" spans="1:12" x14ac:dyDescent="0.25">
      <c r="A79" s="7"/>
      <c r="B79" s="7"/>
      <c r="C79" s="72" t="s">
        <v>376</v>
      </c>
      <c r="D79" s="43">
        <v>44033</v>
      </c>
      <c r="E79" s="8" t="s">
        <v>17</v>
      </c>
      <c r="F79" s="42" t="s">
        <v>235</v>
      </c>
      <c r="G79" s="8"/>
      <c r="H79" s="88">
        <v>21.66</v>
      </c>
      <c r="I79" s="43">
        <v>44063</v>
      </c>
      <c r="J79" s="10">
        <v>44063</v>
      </c>
      <c r="K79" s="11">
        <f t="shared" si="1"/>
        <v>0</v>
      </c>
      <c r="L79" s="12">
        <f t="shared" si="0"/>
        <v>0</v>
      </c>
    </row>
    <row r="80" spans="1:12" x14ac:dyDescent="0.25">
      <c r="A80" s="7"/>
      <c r="B80" s="7"/>
      <c r="C80" s="72">
        <v>671185150702801</v>
      </c>
      <c r="D80" s="43">
        <v>44048</v>
      </c>
      <c r="E80" s="8" t="s">
        <v>17</v>
      </c>
      <c r="F80" s="42" t="s">
        <v>237</v>
      </c>
      <c r="G80" s="8"/>
      <c r="H80" s="88">
        <v>86.58</v>
      </c>
      <c r="I80" s="43">
        <v>44068</v>
      </c>
      <c r="J80" s="10">
        <v>44068</v>
      </c>
      <c r="K80" s="11">
        <f t="shared" si="1"/>
        <v>0</v>
      </c>
      <c r="L80" s="12">
        <f t="shared" si="0"/>
        <v>0</v>
      </c>
    </row>
    <row r="81" spans="1:12" x14ac:dyDescent="0.25">
      <c r="A81" s="7"/>
      <c r="B81" s="7"/>
      <c r="C81" s="42" t="s">
        <v>347</v>
      </c>
      <c r="D81" s="43">
        <v>43951</v>
      </c>
      <c r="E81" s="8" t="s">
        <v>17</v>
      </c>
      <c r="F81" s="42" t="s">
        <v>15</v>
      </c>
      <c r="G81" s="8"/>
      <c r="H81" s="88">
        <v>7.8</v>
      </c>
      <c r="I81" s="43">
        <v>44012</v>
      </c>
      <c r="J81" s="10">
        <v>44070</v>
      </c>
      <c r="K81" s="11">
        <f t="shared" si="1"/>
        <v>58</v>
      </c>
      <c r="L81" s="12">
        <f t="shared" si="0"/>
        <v>452.4</v>
      </c>
    </row>
    <row r="82" spans="1:12" x14ac:dyDescent="0.25">
      <c r="A82" s="7"/>
      <c r="B82" s="7"/>
      <c r="C82" s="42" t="s">
        <v>348</v>
      </c>
      <c r="D82" s="43">
        <v>43951</v>
      </c>
      <c r="E82" s="8" t="s">
        <v>17</v>
      </c>
      <c r="F82" s="42" t="s">
        <v>15</v>
      </c>
      <c r="G82" s="8"/>
      <c r="H82" s="88">
        <v>11.18</v>
      </c>
      <c r="I82" s="43">
        <v>44012</v>
      </c>
      <c r="J82" s="10">
        <v>44070</v>
      </c>
      <c r="K82" s="11">
        <f t="shared" si="1"/>
        <v>58</v>
      </c>
      <c r="L82" s="12">
        <f t="shared" si="0"/>
        <v>648.43999999999994</v>
      </c>
    </row>
    <row r="83" spans="1:12" x14ac:dyDescent="0.25">
      <c r="A83" s="7"/>
      <c r="B83" s="7"/>
      <c r="C83" s="42" t="s">
        <v>349</v>
      </c>
      <c r="D83" s="43">
        <v>43982</v>
      </c>
      <c r="E83" s="8" t="s">
        <v>17</v>
      </c>
      <c r="F83" s="42" t="s">
        <v>15</v>
      </c>
      <c r="G83" s="8"/>
      <c r="H83" s="88">
        <v>2141.65</v>
      </c>
      <c r="I83" s="43">
        <v>44043</v>
      </c>
      <c r="J83" s="10">
        <v>44070</v>
      </c>
      <c r="K83" s="11">
        <f t="shared" si="1"/>
        <v>27</v>
      </c>
      <c r="L83" s="12">
        <f t="shared" si="0"/>
        <v>57824.55</v>
      </c>
    </row>
    <row r="84" spans="1:12" x14ac:dyDescent="0.25">
      <c r="A84" s="7"/>
      <c r="B84" s="7"/>
      <c r="C84" s="42" t="s">
        <v>350</v>
      </c>
      <c r="D84" s="43">
        <v>43982</v>
      </c>
      <c r="E84" s="8" t="s">
        <v>17</v>
      </c>
      <c r="F84" s="42" t="s">
        <v>15</v>
      </c>
      <c r="G84" s="8"/>
      <c r="H84" s="88">
        <v>5185.79</v>
      </c>
      <c r="I84" s="43">
        <v>44043</v>
      </c>
      <c r="J84" s="10">
        <v>44070</v>
      </c>
      <c r="K84" s="11">
        <f t="shared" si="1"/>
        <v>27</v>
      </c>
      <c r="L84" s="12">
        <f t="shared" si="0"/>
        <v>140016.32999999999</v>
      </c>
    </row>
    <row r="85" spans="1:12" x14ac:dyDescent="0.25">
      <c r="A85" s="7"/>
      <c r="B85" s="7"/>
      <c r="C85" s="42" t="s">
        <v>351</v>
      </c>
      <c r="D85" s="43">
        <v>43982</v>
      </c>
      <c r="E85" s="8" t="s">
        <v>17</v>
      </c>
      <c r="F85" s="42" t="s">
        <v>15</v>
      </c>
      <c r="G85" s="8"/>
      <c r="H85" s="88">
        <v>588.9</v>
      </c>
      <c r="I85" s="43">
        <v>44043</v>
      </c>
      <c r="J85" s="10">
        <v>44070</v>
      </c>
      <c r="K85" s="11">
        <f t="shared" si="1"/>
        <v>27</v>
      </c>
      <c r="L85" s="12">
        <f t="shared" si="0"/>
        <v>15900.3</v>
      </c>
    </row>
    <row r="86" spans="1:12" x14ac:dyDescent="0.25">
      <c r="A86" s="7"/>
      <c r="B86" s="7"/>
      <c r="C86" s="42" t="s">
        <v>352</v>
      </c>
      <c r="D86" s="43">
        <v>43982</v>
      </c>
      <c r="E86" s="8" t="s">
        <v>17</v>
      </c>
      <c r="F86" s="42" t="s">
        <v>15</v>
      </c>
      <c r="G86" s="8"/>
      <c r="H86" s="88">
        <v>2156.29</v>
      </c>
      <c r="I86" s="43">
        <v>44043</v>
      </c>
      <c r="J86" s="10">
        <v>44070</v>
      </c>
      <c r="K86" s="11">
        <f t="shared" si="1"/>
        <v>27</v>
      </c>
      <c r="L86" s="12">
        <f t="shared" si="0"/>
        <v>58219.83</v>
      </c>
    </row>
    <row r="87" spans="1:12" x14ac:dyDescent="0.25">
      <c r="A87" s="7"/>
      <c r="B87" s="7"/>
      <c r="C87" s="68">
        <v>348412</v>
      </c>
      <c r="D87" s="43">
        <v>44043</v>
      </c>
      <c r="E87" s="8" t="s">
        <v>17</v>
      </c>
      <c r="F87" s="42" t="s">
        <v>232</v>
      </c>
      <c r="G87" s="8"/>
      <c r="H87" s="88">
        <v>24.06</v>
      </c>
      <c r="I87" s="43">
        <v>44075</v>
      </c>
      <c r="J87" s="10">
        <v>44075</v>
      </c>
      <c r="K87" s="11">
        <f t="shared" si="1"/>
        <v>0</v>
      </c>
      <c r="L87" s="12">
        <f t="shared" si="0"/>
        <v>0</v>
      </c>
    </row>
    <row r="88" spans="1:12" x14ac:dyDescent="0.25">
      <c r="A88" s="7"/>
      <c r="B88" s="7"/>
      <c r="C88" s="42" t="s">
        <v>354</v>
      </c>
      <c r="D88" s="43">
        <v>44049</v>
      </c>
      <c r="E88" s="8" t="s">
        <v>17</v>
      </c>
      <c r="F88" s="42" t="s">
        <v>353</v>
      </c>
      <c r="G88" s="8"/>
      <c r="H88" s="88">
        <v>15600</v>
      </c>
      <c r="I88" s="43">
        <v>44080</v>
      </c>
      <c r="J88" s="10">
        <v>44076</v>
      </c>
      <c r="K88" s="11">
        <f t="shared" si="1"/>
        <v>-4</v>
      </c>
      <c r="L88" s="12">
        <f t="shared" si="0"/>
        <v>-62400</v>
      </c>
    </row>
    <row r="89" spans="1:12" x14ac:dyDescent="0.25">
      <c r="A89" s="7"/>
      <c r="B89" s="7"/>
      <c r="C89" s="42" t="s">
        <v>355</v>
      </c>
      <c r="D89" s="43">
        <v>43913</v>
      </c>
      <c r="E89" s="8" t="s">
        <v>17</v>
      </c>
      <c r="F89" s="42" t="s">
        <v>227</v>
      </c>
      <c r="G89" s="8"/>
      <c r="H89" s="88">
        <v>198</v>
      </c>
      <c r="I89" s="43">
        <v>43976</v>
      </c>
      <c r="J89" s="10">
        <v>44078</v>
      </c>
      <c r="K89" s="11">
        <f t="shared" si="1"/>
        <v>102</v>
      </c>
      <c r="L89" s="12">
        <f t="shared" si="0"/>
        <v>20196</v>
      </c>
    </row>
    <row r="90" spans="1:12" x14ac:dyDescent="0.25">
      <c r="A90" s="7"/>
      <c r="B90" s="7"/>
      <c r="C90" s="42" t="s">
        <v>356</v>
      </c>
      <c r="D90" s="43">
        <v>43951</v>
      </c>
      <c r="E90" s="8" t="s">
        <v>17</v>
      </c>
      <c r="F90" s="42" t="s">
        <v>227</v>
      </c>
      <c r="G90" s="8"/>
      <c r="H90" s="88">
        <v>1072.9000000000001</v>
      </c>
      <c r="I90" s="43">
        <v>44012</v>
      </c>
      <c r="J90" s="10">
        <v>44078</v>
      </c>
      <c r="K90" s="11">
        <f t="shared" si="1"/>
        <v>66</v>
      </c>
      <c r="L90" s="12">
        <f t="shared" si="0"/>
        <v>70811.400000000009</v>
      </c>
    </row>
    <row r="91" spans="1:12" x14ac:dyDescent="0.25">
      <c r="A91" s="7"/>
      <c r="B91" s="7"/>
      <c r="C91" s="42" t="s">
        <v>357</v>
      </c>
      <c r="D91" s="43">
        <v>43980</v>
      </c>
      <c r="E91" s="8" t="s">
        <v>17</v>
      </c>
      <c r="F91" s="42" t="s">
        <v>227</v>
      </c>
      <c r="G91" s="8"/>
      <c r="H91" s="88">
        <v>580.02</v>
      </c>
      <c r="I91" s="43">
        <v>44043</v>
      </c>
      <c r="J91" s="10">
        <v>44078</v>
      </c>
      <c r="K91" s="11">
        <f t="shared" si="1"/>
        <v>35</v>
      </c>
      <c r="L91" s="12">
        <f t="shared" si="0"/>
        <v>20300.7</v>
      </c>
    </row>
    <row r="92" spans="1:12" x14ac:dyDescent="0.25">
      <c r="A92" s="7"/>
      <c r="B92" s="7"/>
      <c r="C92" s="42" t="s">
        <v>358</v>
      </c>
      <c r="D92" s="43">
        <v>44034</v>
      </c>
      <c r="E92" s="8" t="s">
        <v>17</v>
      </c>
      <c r="F92" s="42" t="s">
        <v>138</v>
      </c>
      <c r="G92" s="8"/>
      <c r="H92" s="88">
        <v>1094</v>
      </c>
      <c r="I92" s="43">
        <v>44064</v>
      </c>
      <c r="J92" s="10">
        <v>44078</v>
      </c>
      <c r="K92" s="11">
        <f t="shared" si="1"/>
        <v>14</v>
      </c>
      <c r="L92" s="12">
        <f t="shared" si="0"/>
        <v>15316</v>
      </c>
    </row>
    <row r="93" spans="1:12" x14ac:dyDescent="0.25">
      <c r="A93" s="7"/>
      <c r="B93" s="7"/>
      <c r="C93" s="72">
        <v>412000543364</v>
      </c>
      <c r="D93" s="43">
        <v>44061</v>
      </c>
      <c r="E93" s="8" t="s">
        <v>17</v>
      </c>
      <c r="F93" s="42" t="s">
        <v>288</v>
      </c>
      <c r="G93" s="8"/>
      <c r="H93" s="88">
        <v>521.94000000000005</v>
      </c>
      <c r="I93" s="43">
        <v>44081</v>
      </c>
      <c r="J93" s="10">
        <v>44081</v>
      </c>
      <c r="K93" s="11">
        <f t="shared" si="1"/>
        <v>0</v>
      </c>
      <c r="L93" s="12">
        <f t="shared" si="0"/>
        <v>0</v>
      </c>
    </row>
    <row r="94" spans="1:12" x14ac:dyDescent="0.25">
      <c r="A94" s="7"/>
      <c r="B94" s="7"/>
      <c r="C94" s="68">
        <v>4</v>
      </c>
      <c r="D94" s="43">
        <v>44081</v>
      </c>
      <c r="E94" s="8" t="s">
        <v>17</v>
      </c>
      <c r="F94" s="42" t="s">
        <v>377</v>
      </c>
      <c r="G94" s="8"/>
      <c r="H94" s="88">
        <v>567.11</v>
      </c>
      <c r="I94" s="43">
        <v>44081</v>
      </c>
      <c r="J94" s="10">
        <v>44081</v>
      </c>
      <c r="K94" s="11">
        <f t="shared" si="1"/>
        <v>0</v>
      </c>
      <c r="L94" s="12">
        <f t="shared" si="0"/>
        <v>0</v>
      </c>
    </row>
    <row r="95" spans="1:12" x14ac:dyDescent="0.25">
      <c r="A95" s="7"/>
      <c r="B95" s="7"/>
      <c r="C95" s="68">
        <v>3402984</v>
      </c>
      <c r="D95" s="43">
        <v>44069</v>
      </c>
      <c r="E95" s="8" t="s">
        <v>17</v>
      </c>
      <c r="F95" s="42" t="s">
        <v>378</v>
      </c>
      <c r="G95" s="8"/>
      <c r="H95" s="88">
        <v>292.62</v>
      </c>
      <c r="I95" s="43">
        <v>44069</v>
      </c>
      <c r="J95" s="10">
        <v>44069</v>
      </c>
      <c r="K95" s="11">
        <f t="shared" si="1"/>
        <v>0</v>
      </c>
      <c r="L95" s="12">
        <f t="shared" si="0"/>
        <v>0</v>
      </c>
    </row>
    <row r="96" spans="1:12" x14ac:dyDescent="0.25">
      <c r="A96" s="7"/>
      <c r="B96" s="7"/>
      <c r="C96" s="68" t="s">
        <v>379</v>
      </c>
      <c r="D96" s="43">
        <v>44028</v>
      </c>
      <c r="E96" s="8" t="s">
        <v>17</v>
      </c>
      <c r="F96" s="42" t="s">
        <v>380</v>
      </c>
      <c r="G96" s="8"/>
      <c r="H96" s="88">
        <v>69.72</v>
      </c>
      <c r="I96" s="43">
        <v>44085</v>
      </c>
      <c r="J96" s="10">
        <v>44085</v>
      </c>
      <c r="K96" s="11">
        <f t="shared" si="1"/>
        <v>0</v>
      </c>
      <c r="L96" s="12">
        <f t="shared" si="0"/>
        <v>0</v>
      </c>
    </row>
    <row r="97" spans="1:12" x14ac:dyDescent="0.25">
      <c r="A97" s="7"/>
      <c r="B97" s="7"/>
      <c r="C97" s="72">
        <v>206000674688</v>
      </c>
      <c r="D97" s="43">
        <v>44068</v>
      </c>
      <c r="E97" s="8" t="s">
        <v>17</v>
      </c>
      <c r="F97" s="42" t="s">
        <v>289</v>
      </c>
      <c r="G97" s="8"/>
      <c r="H97" s="88">
        <v>557.12</v>
      </c>
      <c r="I97" s="43">
        <v>44089</v>
      </c>
      <c r="J97" s="10">
        <v>44089</v>
      </c>
      <c r="K97" s="11">
        <f t="shared" si="1"/>
        <v>0</v>
      </c>
      <c r="L97" s="12">
        <f t="shared" si="0"/>
        <v>0</v>
      </c>
    </row>
    <row r="98" spans="1:12" x14ac:dyDescent="0.25">
      <c r="A98" s="7"/>
      <c r="B98" s="7"/>
      <c r="C98" s="68" t="s">
        <v>381</v>
      </c>
      <c r="D98" s="43">
        <v>44063</v>
      </c>
      <c r="E98" s="8" t="s">
        <v>17</v>
      </c>
      <c r="F98" s="42" t="s">
        <v>273</v>
      </c>
      <c r="G98" s="8"/>
      <c r="H98" s="88">
        <v>27.9</v>
      </c>
      <c r="I98" s="43">
        <v>44089</v>
      </c>
      <c r="J98" s="10">
        <v>44089</v>
      </c>
      <c r="K98" s="11">
        <f t="shared" si="1"/>
        <v>0</v>
      </c>
      <c r="L98" s="12">
        <f t="shared" si="0"/>
        <v>0</v>
      </c>
    </row>
    <row r="99" spans="1:12" x14ac:dyDescent="0.25">
      <c r="A99" s="7"/>
      <c r="B99" s="7"/>
      <c r="C99" s="68">
        <v>348412</v>
      </c>
      <c r="D99" s="43">
        <v>44050</v>
      </c>
      <c r="E99" s="8" t="s">
        <v>17</v>
      </c>
      <c r="F99" s="42" t="s">
        <v>232</v>
      </c>
      <c r="G99" s="8"/>
      <c r="H99" s="88">
        <v>67.47</v>
      </c>
      <c r="I99" s="43">
        <v>44089</v>
      </c>
      <c r="J99" s="10">
        <v>44089</v>
      </c>
      <c r="K99" s="11">
        <f t="shared" si="1"/>
        <v>0</v>
      </c>
      <c r="L99" s="12">
        <f t="shared" si="0"/>
        <v>0</v>
      </c>
    </row>
    <row r="100" spans="1:12" x14ac:dyDescent="0.25">
      <c r="A100" s="7"/>
      <c r="B100" s="7"/>
      <c r="C100" s="68">
        <v>363679</v>
      </c>
      <c r="D100" s="43">
        <v>44058</v>
      </c>
      <c r="E100" s="8" t="s">
        <v>17</v>
      </c>
      <c r="F100" s="42" t="s">
        <v>232</v>
      </c>
      <c r="G100" s="8"/>
      <c r="H100" s="88">
        <v>67.760000000000005</v>
      </c>
      <c r="I100" s="43">
        <v>44089</v>
      </c>
      <c r="J100" s="10">
        <v>44089</v>
      </c>
      <c r="K100" s="11">
        <f t="shared" si="1"/>
        <v>0</v>
      </c>
      <c r="L100" s="12">
        <f t="shared" si="0"/>
        <v>0</v>
      </c>
    </row>
    <row r="101" spans="1:12" x14ac:dyDescent="0.25">
      <c r="A101" s="7"/>
      <c r="B101" s="7"/>
      <c r="C101" s="42" t="s">
        <v>360</v>
      </c>
      <c r="D101" s="43">
        <v>44027</v>
      </c>
      <c r="E101" s="8" t="s">
        <v>17</v>
      </c>
      <c r="F101" s="42" t="s">
        <v>359</v>
      </c>
      <c r="G101" s="8"/>
      <c r="H101" s="88">
        <v>560</v>
      </c>
      <c r="I101" s="43">
        <v>44027</v>
      </c>
      <c r="J101" s="10">
        <v>44090</v>
      </c>
      <c r="K101" s="11">
        <f t="shared" si="1"/>
        <v>63</v>
      </c>
      <c r="L101" s="12">
        <f t="shared" si="0"/>
        <v>35280</v>
      </c>
    </row>
    <row r="102" spans="1:12" x14ac:dyDescent="0.25">
      <c r="A102" s="7"/>
      <c r="B102" s="7"/>
      <c r="C102" s="42" t="s">
        <v>382</v>
      </c>
      <c r="D102" s="43">
        <v>44064</v>
      </c>
      <c r="E102" s="8" t="s">
        <v>17</v>
      </c>
      <c r="F102" s="42" t="s">
        <v>235</v>
      </c>
      <c r="G102" s="8"/>
      <c r="H102" s="88">
        <v>21.66</v>
      </c>
      <c r="I102" s="43">
        <v>44096</v>
      </c>
      <c r="J102" s="10">
        <v>44096</v>
      </c>
      <c r="K102" s="11">
        <f t="shared" si="1"/>
        <v>0</v>
      </c>
      <c r="L102" s="12">
        <f t="shared" si="0"/>
        <v>0</v>
      </c>
    </row>
    <row r="103" spans="1:12" x14ac:dyDescent="0.25">
      <c r="A103" s="7"/>
      <c r="B103" s="7"/>
      <c r="C103" s="42" t="s">
        <v>361</v>
      </c>
      <c r="D103" s="43">
        <v>44028</v>
      </c>
      <c r="E103" s="8" t="s">
        <v>17</v>
      </c>
      <c r="F103" s="42" t="s">
        <v>42</v>
      </c>
      <c r="G103" s="8"/>
      <c r="H103" s="88">
        <v>800</v>
      </c>
      <c r="I103" s="43">
        <v>44074</v>
      </c>
      <c r="J103" s="10">
        <v>44096</v>
      </c>
      <c r="K103" s="11">
        <f t="shared" si="1"/>
        <v>22</v>
      </c>
      <c r="L103" s="12">
        <f t="shared" si="0"/>
        <v>17600</v>
      </c>
    </row>
    <row r="104" spans="1:12" x14ac:dyDescent="0.25">
      <c r="A104" s="7"/>
      <c r="B104" s="7"/>
      <c r="C104" s="72">
        <v>67024506111901</v>
      </c>
      <c r="D104" s="43">
        <v>44078</v>
      </c>
      <c r="E104" s="8" t="s">
        <v>17</v>
      </c>
      <c r="F104" s="42" t="s">
        <v>237</v>
      </c>
      <c r="G104" s="8"/>
      <c r="H104" s="88">
        <v>84.1</v>
      </c>
      <c r="I104" s="43">
        <v>44098</v>
      </c>
      <c r="J104" s="10">
        <v>44098</v>
      </c>
      <c r="K104" s="11">
        <f t="shared" si="1"/>
        <v>0</v>
      </c>
      <c r="L104" s="12">
        <f t="shared" si="0"/>
        <v>0</v>
      </c>
    </row>
    <row r="105" spans="1:12" x14ac:dyDescent="0.25">
      <c r="A105" s="7"/>
      <c r="B105" s="7"/>
      <c r="C105" s="72">
        <v>67116530075231</v>
      </c>
      <c r="D105" s="43">
        <v>44078</v>
      </c>
      <c r="E105" s="8" t="s">
        <v>17</v>
      </c>
      <c r="F105" s="42" t="s">
        <v>237</v>
      </c>
      <c r="G105" s="8"/>
      <c r="H105" s="88">
        <v>105.29</v>
      </c>
      <c r="I105" s="43">
        <v>44098</v>
      </c>
      <c r="J105" s="10">
        <v>44098</v>
      </c>
      <c r="K105" s="11">
        <f t="shared" si="1"/>
        <v>0</v>
      </c>
      <c r="L105" s="12">
        <f t="shared" si="0"/>
        <v>0</v>
      </c>
    </row>
    <row r="106" spans="1:12" x14ac:dyDescent="0.25">
      <c r="A106" s="7"/>
      <c r="B106" s="7"/>
      <c r="C106" s="72">
        <v>670245250741018</v>
      </c>
      <c r="D106" s="43">
        <v>44078</v>
      </c>
      <c r="E106" s="8" t="s">
        <v>17</v>
      </c>
      <c r="F106" s="42" t="s">
        <v>237</v>
      </c>
      <c r="G106" s="8"/>
      <c r="H106" s="88">
        <v>142.77000000000001</v>
      </c>
      <c r="I106" s="43">
        <v>44098</v>
      </c>
      <c r="J106" s="10">
        <v>44098</v>
      </c>
      <c r="K106" s="11">
        <f t="shared" ref="K106:K113" si="2">J106-I106</f>
        <v>0</v>
      </c>
      <c r="L106" s="12">
        <f t="shared" ref="L106:L113" si="3">H106*K106</f>
        <v>0</v>
      </c>
    </row>
    <row r="107" spans="1:12" x14ac:dyDescent="0.25">
      <c r="A107" s="7"/>
      <c r="B107" s="7"/>
      <c r="C107" s="72">
        <v>670265041109011</v>
      </c>
      <c r="D107" s="43">
        <v>44078</v>
      </c>
      <c r="E107" s="8" t="s">
        <v>17</v>
      </c>
      <c r="F107" s="42" t="s">
        <v>237</v>
      </c>
      <c r="G107" s="8"/>
      <c r="H107" s="88">
        <v>86.53</v>
      </c>
      <c r="I107" s="43">
        <v>44098</v>
      </c>
      <c r="J107" s="10">
        <v>44098</v>
      </c>
      <c r="K107" s="11">
        <f t="shared" si="2"/>
        <v>0</v>
      </c>
      <c r="L107" s="12">
        <f t="shared" si="3"/>
        <v>0</v>
      </c>
    </row>
    <row r="108" spans="1:12" x14ac:dyDescent="0.25">
      <c r="A108" s="7"/>
      <c r="B108" s="7"/>
      <c r="C108" s="72">
        <v>671880250000114</v>
      </c>
      <c r="D108" s="43">
        <v>44079</v>
      </c>
      <c r="E108" s="8" t="s">
        <v>17</v>
      </c>
      <c r="F108" s="42" t="s">
        <v>237</v>
      </c>
      <c r="G108" s="8"/>
      <c r="H108" s="88">
        <v>83.06</v>
      </c>
      <c r="I108" s="43">
        <v>44099</v>
      </c>
      <c r="J108" s="10">
        <v>44099</v>
      </c>
      <c r="K108" s="11">
        <f t="shared" si="2"/>
        <v>0</v>
      </c>
      <c r="L108" s="12">
        <f t="shared" si="3"/>
        <v>0</v>
      </c>
    </row>
    <row r="109" spans="1:12" x14ac:dyDescent="0.25">
      <c r="A109" s="7"/>
      <c r="B109" s="7"/>
      <c r="C109" s="72">
        <v>206000680853</v>
      </c>
      <c r="D109" s="43">
        <v>44071</v>
      </c>
      <c r="E109" s="8" t="s">
        <v>17</v>
      </c>
      <c r="F109" s="42" t="s">
        <v>289</v>
      </c>
      <c r="G109" s="8"/>
      <c r="H109" s="45">
        <v>114.5</v>
      </c>
      <c r="I109" s="43">
        <v>44102</v>
      </c>
      <c r="J109" s="10">
        <v>44102</v>
      </c>
      <c r="K109" s="11">
        <f t="shared" si="2"/>
        <v>0</v>
      </c>
      <c r="L109" s="12">
        <f t="shared" si="3"/>
        <v>0</v>
      </c>
    </row>
    <row r="110" spans="1:12" x14ac:dyDescent="0.25">
      <c r="A110" s="7"/>
      <c r="B110" s="7"/>
      <c r="C110" s="13">
        <v>206000680854</v>
      </c>
      <c r="D110" s="9">
        <v>44071</v>
      </c>
      <c r="E110" s="8" t="s">
        <v>17</v>
      </c>
      <c r="F110" s="8" t="s">
        <v>289</v>
      </c>
      <c r="G110" s="8"/>
      <c r="H110" s="18">
        <v>77.23</v>
      </c>
      <c r="I110" s="83">
        <v>44102</v>
      </c>
      <c r="J110" s="10">
        <v>44102</v>
      </c>
      <c r="K110" s="11">
        <f t="shared" si="2"/>
        <v>0</v>
      </c>
      <c r="L110" s="12">
        <f t="shared" si="3"/>
        <v>0</v>
      </c>
    </row>
    <row r="111" spans="1:12" x14ac:dyDescent="0.25">
      <c r="A111" s="7"/>
      <c r="B111" s="7"/>
      <c r="C111" s="13">
        <v>412000598303</v>
      </c>
      <c r="D111" s="9">
        <v>44082</v>
      </c>
      <c r="E111" s="8" t="s">
        <v>17</v>
      </c>
      <c r="F111" s="8" t="s">
        <v>288</v>
      </c>
      <c r="G111" s="8"/>
      <c r="H111" s="18">
        <v>215.97</v>
      </c>
      <c r="I111" s="83">
        <v>44102</v>
      </c>
      <c r="J111" s="10">
        <v>44102</v>
      </c>
      <c r="K111" s="11">
        <f t="shared" si="2"/>
        <v>0</v>
      </c>
      <c r="L111" s="12">
        <f t="shared" si="3"/>
        <v>0</v>
      </c>
    </row>
    <row r="112" spans="1:12" x14ac:dyDescent="0.25">
      <c r="A112" s="7"/>
      <c r="B112" s="7"/>
      <c r="C112" s="13">
        <v>412000598302</v>
      </c>
      <c r="D112" s="9">
        <v>44082</v>
      </c>
      <c r="E112" s="8" t="s">
        <v>17</v>
      </c>
      <c r="F112" s="8" t="s">
        <v>288</v>
      </c>
      <c r="G112" s="8"/>
      <c r="H112" s="18">
        <v>453.49</v>
      </c>
      <c r="I112" s="83">
        <v>44102</v>
      </c>
      <c r="J112" s="10">
        <v>44102</v>
      </c>
      <c r="K112" s="11">
        <f t="shared" si="2"/>
        <v>0</v>
      </c>
      <c r="L112" s="12">
        <f t="shared" si="3"/>
        <v>0</v>
      </c>
    </row>
    <row r="113" spans="1:12" x14ac:dyDescent="0.25">
      <c r="A113" s="7"/>
      <c r="B113" s="7"/>
      <c r="C113" s="13" t="s">
        <v>383</v>
      </c>
      <c r="D113" s="9">
        <v>44104</v>
      </c>
      <c r="E113" s="8" t="s">
        <v>17</v>
      </c>
      <c r="F113" s="8" t="s">
        <v>253</v>
      </c>
      <c r="G113" s="8"/>
      <c r="H113" s="18">
        <v>7.05</v>
      </c>
      <c r="I113" s="83">
        <v>44104</v>
      </c>
      <c r="J113" s="10">
        <v>44104</v>
      </c>
      <c r="K113" s="11">
        <f t="shared" si="2"/>
        <v>0</v>
      </c>
      <c r="L113" s="12">
        <f t="shared" si="3"/>
        <v>0</v>
      </c>
    </row>
    <row r="114" spans="1:12" x14ac:dyDescent="0.25">
      <c r="A114" s="7"/>
      <c r="B114" s="7"/>
      <c r="C114" s="13"/>
      <c r="D114" s="9"/>
      <c r="E114" s="8"/>
      <c r="F114" s="8"/>
      <c r="G114" s="8"/>
      <c r="H114" s="18"/>
      <c r="I114" s="83"/>
      <c r="J114" s="10"/>
      <c r="K114" s="11"/>
      <c r="L114" s="12"/>
    </row>
    <row r="115" spans="1:12" x14ac:dyDescent="0.25">
      <c r="A115" s="34"/>
      <c r="B115" s="34"/>
      <c r="C115" s="35"/>
      <c r="D115" s="36"/>
      <c r="E115" s="37"/>
      <c r="F115" s="37"/>
      <c r="G115" s="37"/>
      <c r="H115" s="38"/>
      <c r="I115" s="39"/>
      <c r="J115" s="39"/>
      <c r="K115" s="40"/>
      <c r="L115" s="41"/>
    </row>
    <row r="116" spans="1:12" x14ac:dyDescent="0.25">
      <c r="A116" s="7"/>
      <c r="B116" s="7"/>
      <c r="C116" s="13"/>
      <c r="D116" s="9"/>
      <c r="E116" s="8"/>
      <c r="F116" s="8"/>
      <c r="G116" s="8"/>
      <c r="H116" s="19">
        <f>SUM(H2:H114)</f>
        <v>141361.48999999996</v>
      </c>
      <c r="I116" s="7"/>
      <c r="J116" s="7"/>
      <c r="K116" s="7"/>
      <c r="L116" s="12">
        <f>SUM(L2:L114)</f>
        <v>11888294.330000002</v>
      </c>
    </row>
    <row r="117" spans="1:12" x14ac:dyDescent="0.25">
      <c r="A117" s="7"/>
      <c r="B117" s="7"/>
      <c r="C117" s="13"/>
      <c r="D117" s="9"/>
      <c r="E117" s="8"/>
      <c r="F117" s="8"/>
      <c r="G117" s="8"/>
      <c r="H117" s="18"/>
      <c r="I117" s="7"/>
      <c r="J117" s="7"/>
      <c r="K117" s="7"/>
      <c r="L117" s="90">
        <f>L116/H116</f>
        <v>84.098535817640325</v>
      </c>
    </row>
    <row r="118" spans="1:12" x14ac:dyDescent="0.25">
      <c r="C118" s="6"/>
      <c r="D118" s="2"/>
      <c r="E118" s="5"/>
      <c r="F118" s="5"/>
      <c r="G118" s="5"/>
      <c r="H118" s="20"/>
    </row>
    <row r="119" spans="1:12" x14ac:dyDescent="0.25">
      <c r="C119" s="6"/>
      <c r="D119" s="2"/>
      <c r="E119" s="5"/>
      <c r="F119" s="5"/>
      <c r="G119" s="5"/>
      <c r="H119" s="20"/>
    </row>
    <row r="120" spans="1:12" x14ac:dyDescent="0.25">
      <c r="C120" s="6"/>
      <c r="D120" s="2"/>
      <c r="E120" s="5"/>
      <c r="F120" s="5"/>
      <c r="G120" s="5"/>
      <c r="H120" s="20"/>
    </row>
    <row r="121" spans="1:12" x14ac:dyDescent="0.25">
      <c r="C121" s="6"/>
      <c r="D121" s="2"/>
      <c r="E121" s="5"/>
      <c r="F121" s="5"/>
      <c r="G121" s="5"/>
      <c r="H121" s="20"/>
    </row>
    <row r="122" spans="1:12" x14ac:dyDescent="0.25">
      <c r="C122" s="6"/>
      <c r="D122" s="2"/>
      <c r="E122" s="5"/>
      <c r="F122" s="5"/>
      <c r="G122" s="5"/>
      <c r="H122" s="20"/>
    </row>
    <row r="123" spans="1:12" x14ac:dyDescent="0.25">
      <c r="C123" s="6"/>
      <c r="D123" s="2"/>
      <c r="E123" s="5"/>
      <c r="F123" s="5"/>
      <c r="G123" s="5"/>
      <c r="H123" s="20"/>
    </row>
    <row r="124" spans="1:12" x14ac:dyDescent="0.25">
      <c r="C124" s="6"/>
      <c r="D124" s="2"/>
      <c r="E124" s="5"/>
      <c r="F124" s="5"/>
      <c r="G124" s="5"/>
      <c r="H124" s="20"/>
    </row>
    <row r="125" spans="1:12" x14ac:dyDescent="0.25">
      <c r="C125" s="6"/>
      <c r="D125" s="2"/>
      <c r="E125" s="5"/>
      <c r="F125" s="5"/>
      <c r="G125" s="5"/>
      <c r="H125" s="20"/>
    </row>
    <row r="126" spans="1:12" x14ac:dyDescent="0.25">
      <c r="C126" s="6"/>
      <c r="D126" s="2"/>
      <c r="E126" s="5"/>
      <c r="F126" s="5"/>
      <c r="G126" s="5"/>
      <c r="H126" s="20"/>
    </row>
    <row r="127" spans="1:12" x14ac:dyDescent="0.25">
      <c r="C127" s="6"/>
      <c r="D127" s="2"/>
      <c r="E127" s="5"/>
      <c r="F127" s="5"/>
      <c r="G127" s="5"/>
      <c r="H127" s="20"/>
    </row>
    <row r="128" spans="1:12" x14ac:dyDescent="0.25">
      <c r="C128" s="6"/>
      <c r="D128" s="2"/>
      <c r="E128" s="5"/>
      <c r="F128" s="5"/>
      <c r="G128" s="5"/>
      <c r="H128" s="20"/>
    </row>
    <row r="129" spans="3:8" x14ac:dyDescent="0.25">
      <c r="C129" s="5"/>
      <c r="D129" s="2"/>
      <c r="E129" s="5"/>
      <c r="F129" s="5"/>
      <c r="G129" s="5"/>
      <c r="H129" s="20"/>
    </row>
    <row r="130" spans="3:8" x14ac:dyDescent="0.25">
      <c r="C130" s="5"/>
      <c r="D130" s="2"/>
      <c r="E130" s="5"/>
      <c r="F130" s="5"/>
      <c r="G130" s="5"/>
      <c r="H130" s="20"/>
    </row>
    <row r="131" spans="3:8" x14ac:dyDescent="0.25">
      <c r="C131" s="5"/>
      <c r="D131" s="2"/>
      <c r="E131" s="5"/>
      <c r="F131" s="5"/>
      <c r="G131" s="5"/>
      <c r="H131" s="20"/>
    </row>
    <row r="132" spans="3:8" x14ac:dyDescent="0.25">
      <c r="C132" s="5"/>
      <c r="D132" s="2"/>
      <c r="E132" s="5"/>
      <c r="F132" s="5"/>
      <c r="G132" s="5"/>
      <c r="H132" s="20"/>
    </row>
    <row r="133" spans="3:8" x14ac:dyDescent="0.25">
      <c r="C133" s="5"/>
      <c r="D133" s="2"/>
      <c r="E133" s="5"/>
      <c r="F133" s="5"/>
      <c r="G133" s="5"/>
      <c r="H133" s="20"/>
    </row>
    <row r="134" spans="3:8" x14ac:dyDescent="0.25">
      <c r="C134" s="5"/>
      <c r="D134" s="2"/>
      <c r="E134" s="5"/>
      <c r="F134" s="5"/>
      <c r="G134" s="5"/>
      <c r="H134" s="20"/>
    </row>
    <row r="135" spans="3:8" x14ac:dyDescent="0.25">
      <c r="C135" s="5"/>
      <c r="D135" s="2"/>
      <c r="E135" s="5"/>
      <c r="F135" s="5"/>
      <c r="G135" s="5"/>
      <c r="H135" s="20"/>
    </row>
    <row r="136" spans="3:8" x14ac:dyDescent="0.25">
      <c r="C136" s="5"/>
      <c r="D136" s="2"/>
      <c r="E136" s="5"/>
      <c r="F136" s="5"/>
      <c r="G136" s="5"/>
      <c r="H136" s="20"/>
    </row>
    <row r="137" spans="3:8" x14ac:dyDescent="0.25">
      <c r="C137" s="5"/>
      <c r="D137" s="2"/>
      <c r="E137" s="5"/>
      <c r="F137" s="5"/>
      <c r="G137" s="5"/>
      <c r="H137" s="20"/>
    </row>
    <row r="138" spans="3:8" x14ac:dyDescent="0.25">
      <c r="C138" s="5"/>
      <c r="D138" s="2"/>
      <c r="E138" s="5"/>
      <c r="F138" s="5"/>
      <c r="G138" s="5"/>
      <c r="H138" s="20"/>
    </row>
    <row r="139" spans="3:8" x14ac:dyDescent="0.25">
      <c r="C139" s="5"/>
      <c r="D139" s="2"/>
      <c r="E139" s="5"/>
      <c r="F139" s="5"/>
      <c r="G139" s="5"/>
      <c r="H139" s="20"/>
    </row>
    <row r="140" spans="3:8" x14ac:dyDescent="0.25">
      <c r="C140" s="5"/>
      <c r="D140" s="2"/>
      <c r="E140" s="5"/>
      <c r="F140" s="5"/>
      <c r="G140" s="5"/>
      <c r="H140" s="20"/>
    </row>
    <row r="141" spans="3:8" x14ac:dyDescent="0.25">
      <c r="C141" s="5"/>
      <c r="D141" s="2"/>
      <c r="E141" s="5"/>
      <c r="F141" s="5"/>
      <c r="G141" s="5"/>
      <c r="H141" s="20"/>
    </row>
  </sheetData>
  <pageMargins left="0.7" right="0.7" top="0.75" bottom="0.75" header="0.3" footer="0.3"/>
  <pageSetup paperSize="9" scale="76" orientation="landscape" r:id="rId1"/>
  <ignoredErrors>
    <ignoredError sqref="C18:D18 F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workbookViewId="0">
      <pane ySplit="1" topLeftCell="A104" activePane="bottomLeft" state="frozen"/>
      <selection pane="bottomLeft" activeCell="A127" sqref="A127:XFD135"/>
    </sheetView>
  </sheetViews>
  <sheetFormatPr defaultRowHeight="15" x14ac:dyDescent="0.25"/>
  <cols>
    <col min="1" max="1" width="13" customWidth="1"/>
    <col min="2" max="2" width="21.85546875" customWidth="1"/>
    <col min="3" max="3" width="18" bestFit="1" customWidth="1"/>
    <col min="4" max="4" width="10.7109375" bestFit="1" customWidth="1"/>
    <col min="5" max="5" width="7.28515625" bestFit="1" customWidth="1"/>
    <col min="6" max="6" width="48.7109375" bestFit="1" customWidth="1"/>
    <col min="7" max="7" width="12" bestFit="1" customWidth="1"/>
    <col min="8" max="8" width="14.42578125" style="21" customWidth="1"/>
    <col min="9" max="9" width="13.42578125" bestFit="1" customWidth="1"/>
    <col min="10" max="10" width="15.42578125" bestFit="1" customWidth="1"/>
    <col min="11" max="11" width="17.42578125" customWidth="1"/>
    <col min="12" max="12" width="16.42578125" customWidth="1"/>
    <col min="18" max="18" width="11.5703125" bestFit="1" customWidth="1"/>
  </cols>
  <sheetData>
    <row r="1" spans="1:12" ht="80.25" customHeight="1" x14ac:dyDescent="0.25">
      <c r="A1" s="7" t="s">
        <v>10</v>
      </c>
      <c r="B1" s="7" t="s">
        <v>10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17" t="s">
        <v>5</v>
      </c>
      <c r="I1" s="7" t="s">
        <v>6</v>
      </c>
      <c r="J1" s="7" t="s">
        <v>7</v>
      </c>
      <c r="K1" s="7" t="s">
        <v>9</v>
      </c>
      <c r="L1" s="7" t="s">
        <v>8</v>
      </c>
    </row>
    <row r="2" spans="1:12" x14ac:dyDescent="0.25">
      <c r="A2" s="7"/>
      <c r="B2" s="7"/>
      <c r="C2" s="42" t="s">
        <v>30</v>
      </c>
      <c r="D2" s="43">
        <v>43731</v>
      </c>
      <c r="E2" s="8" t="s">
        <v>17</v>
      </c>
      <c r="F2" s="42" t="s">
        <v>114</v>
      </c>
      <c r="G2" s="8"/>
      <c r="H2" s="45">
        <v>20498</v>
      </c>
      <c r="I2" s="43">
        <v>43769</v>
      </c>
      <c r="J2" s="10">
        <v>43924</v>
      </c>
      <c r="K2" s="11">
        <f t="shared" ref="K2:K81" si="0">J2-I2</f>
        <v>155</v>
      </c>
      <c r="L2" s="12">
        <f t="shared" ref="L2:L167" si="1">H2*K2</f>
        <v>3177190</v>
      </c>
    </row>
    <row r="3" spans="1:12" x14ac:dyDescent="0.25">
      <c r="A3" s="7"/>
      <c r="B3" s="7"/>
      <c r="C3" s="42" t="s">
        <v>116</v>
      </c>
      <c r="D3" s="43">
        <v>43924</v>
      </c>
      <c r="E3" s="8" t="s">
        <v>17</v>
      </c>
      <c r="F3" s="42" t="s">
        <v>115</v>
      </c>
      <c r="G3" s="8"/>
      <c r="H3" s="45">
        <v>300</v>
      </c>
      <c r="I3" s="43">
        <v>43983</v>
      </c>
      <c r="J3" s="10">
        <v>43927</v>
      </c>
      <c r="K3" s="11">
        <f t="shared" si="0"/>
        <v>-56</v>
      </c>
      <c r="L3" s="12">
        <f t="shared" si="1"/>
        <v>-16800</v>
      </c>
    </row>
    <row r="4" spans="1:12" x14ac:dyDescent="0.25">
      <c r="A4" s="7"/>
      <c r="B4" s="7"/>
      <c r="C4" s="42" t="s">
        <v>117</v>
      </c>
      <c r="D4" s="43">
        <v>43769</v>
      </c>
      <c r="E4" s="8" t="s">
        <v>17</v>
      </c>
      <c r="F4" s="42" t="s">
        <v>37</v>
      </c>
      <c r="G4" s="8"/>
      <c r="H4" s="45">
        <v>1000</v>
      </c>
      <c r="I4" s="43">
        <v>43830</v>
      </c>
      <c r="J4" s="10">
        <v>43927</v>
      </c>
      <c r="K4" s="11">
        <f t="shared" si="0"/>
        <v>97</v>
      </c>
      <c r="L4" s="12">
        <f t="shared" si="1"/>
        <v>97000</v>
      </c>
    </row>
    <row r="5" spans="1:12" x14ac:dyDescent="0.25">
      <c r="A5" s="7"/>
      <c r="B5" s="7"/>
      <c r="C5" s="42" t="s">
        <v>118</v>
      </c>
      <c r="D5" s="43">
        <v>43799</v>
      </c>
      <c r="E5" s="8" t="s">
        <v>17</v>
      </c>
      <c r="F5" s="42" t="s">
        <v>37</v>
      </c>
      <c r="G5" s="8"/>
      <c r="H5" s="45">
        <v>1070</v>
      </c>
      <c r="I5" s="43">
        <v>43861</v>
      </c>
      <c r="J5" s="10">
        <v>43927</v>
      </c>
      <c r="K5" s="11">
        <f t="shared" si="0"/>
        <v>66</v>
      </c>
      <c r="L5" s="12">
        <f t="shared" si="1"/>
        <v>70620</v>
      </c>
    </row>
    <row r="6" spans="1:12" x14ac:dyDescent="0.25">
      <c r="A6" s="7"/>
      <c r="B6" s="7"/>
      <c r="C6" s="22" t="s">
        <v>34</v>
      </c>
      <c r="D6" s="23">
        <v>43901</v>
      </c>
      <c r="E6" s="8" t="s">
        <v>17</v>
      </c>
      <c r="F6" s="22" t="s">
        <v>86</v>
      </c>
      <c r="G6" s="8"/>
      <c r="H6" s="44">
        <v>3206.4</v>
      </c>
      <c r="I6" s="23">
        <v>43951</v>
      </c>
      <c r="J6" s="10">
        <v>43931</v>
      </c>
      <c r="K6" s="11">
        <f t="shared" si="0"/>
        <v>-20</v>
      </c>
      <c r="L6" s="12">
        <f t="shared" si="1"/>
        <v>-64128</v>
      </c>
    </row>
    <row r="7" spans="1:12" x14ac:dyDescent="0.25">
      <c r="A7" s="7"/>
      <c r="B7" s="7"/>
      <c r="C7" s="22" t="s">
        <v>119</v>
      </c>
      <c r="D7" s="23">
        <v>43930</v>
      </c>
      <c r="E7" s="8" t="s">
        <v>17</v>
      </c>
      <c r="F7" s="22" t="s">
        <v>35</v>
      </c>
      <c r="G7" s="8"/>
      <c r="H7" s="44">
        <v>1562</v>
      </c>
      <c r="I7" s="23">
        <v>43983</v>
      </c>
      <c r="J7" s="10">
        <v>43931</v>
      </c>
      <c r="K7" s="11">
        <f t="shared" si="0"/>
        <v>-52</v>
      </c>
      <c r="L7" s="12">
        <f t="shared" si="1"/>
        <v>-81224</v>
      </c>
    </row>
    <row r="8" spans="1:12" x14ac:dyDescent="0.25">
      <c r="A8" s="7"/>
      <c r="B8" s="7"/>
      <c r="C8" s="22" t="s">
        <v>27</v>
      </c>
      <c r="D8" s="23">
        <v>43871</v>
      </c>
      <c r="E8" s="8" t="s">
        <v>17</v>
      </c>
      <c r="F8" s="22" t="s">
        <v>111</v>
      </c>
      <c r="G8" s="8"/>
      <c r="H8" s="44">
        <v>6000</v>
      </c>
      <c r="I8" s="23">
        <v>43921</v>
      </c>
      <c r="J8" s="10">
        <v>43931</v>
      </c>
      <c r="K8" s="11">
        <f t="shared" si="0"/>
        <v>10</v>
      </c>
      <c r="L8" s="12">
        <f t="shared" si="1"/>
        <v>60000</v>
      </c>
    </row>
    <row r="9" spans="1:12" x14ac:dyDescent="0.25">
      <c r="A9" s="7"/>
      <c r="B9" s="7"/>
      <c r="C9" s="22" t="s">
        <v>98</v>
      </c>
      <c r="D9" s="23">
        <v>43829</v>
      </c>
      <c r="E9" s="8" t="s">
        <v>17</v>
      </c>
      <c r="F9" s="22" t="s">
        <v>97</v>
      </c>
      <c r="G9" s="8"/>
      <c r="H9" s="44">
        <v>6000</v>
      </c>
      <c r="I9" s="23">
        <v>43829</v>
      </c>
      <c r="J9" s="10">
        <v>43931</v>
      </c>
      <c r="K9" s="11">
        <f t="shared" si="0"/>
        <v>102</v>
      </c>
      <c r="L9" s="12">
        <f t="shared" si="1"/>
        <v>612000</v>
      </c>
    </row>
    <row r="10" spans="1:12" x14ac:dyDescent="0.25">
      <c r="A10" s="7"/>
      <c r="B10" s="7"/>
      <c r="C10" s="22" t="s">
        <v>65</v>
      </c>
      <c r="D10" s="23">
        <v>43678</v>
      </c>
      <c r="E10" s="8" t="s">
        <v>17</v>
      </c>
      <c r="F10" s="22" t="s">
        <v>64</v>
      </c>
      <c r="G10" s="8"/>
      <c r="H10" s="44">
        <v>6950</v>
      </c>
      <c r="I10" s="23">
        <v>43738</v>
      </c>
      <c r="J10" s="10">
        <v>43931</v>
      </c>
      <c r="K10" s="11">
        <f t="shared" si="0"/>
        <v>193</v>
      </c>
      <c r="L10" s="12">
        <f t="shared" si="1"/>
        <v>1341350</v>
      </c>
    </row>
    <row r="11" spans="1:12" x14ac:dyDescent="0.25">
      <c r="A11" s="7"/>
      <c r="B11" s="7"/>
      <c r="C11" s="22" t="s">
        <v>120</v>
      </c>
      <c r="D11" s="23">
        <v>43901</v>
      </c>
      <c r="E11" s="8" t="s">
        <v>17</v>
      </c>
      <c r="F11" s="22" t="s">
        <v>94</v>
      </c>
      <c r="G11" s="8"/>
      <c r="H11" s="44">
        <v>1923.84</v>
      </c>
      <c r="I11" s="23">
        <v>43951</v>
      </c>
      <c r="J11" s="10">
        <v>43931</v>
      </c>
      <c r="K11" s="11">
        <f t="shared" si="0"/>
        <v>-20</v>
      </c>
      <c r="L11" s="12">
        <f t="shared" si="1"/>
        <v>-38476.799999999996</v>
      </c>
    </row>
    <row r="12" spans="1:12" x14ac:dyDescent="0.25">
      <c r="A12" s="7"/>
      <c r="B12" s="7"/>
      <c r="C12" s="65" t="s">
        <v>274</v>
      </c>
      <c r="D12" s="23">
        <v>43899</v>
      </c>
      <c r="E12" s="8" t="s">
        <v>17</v>
      </c>
      <c r="F12" s="65" t="s">
        <v>273</v>
      </c>
      <c r="G12" s="8"/>
      <c r="H12" s="44">
        <v>243.86</v>
      </c>
      <c r="I12" s="23">
        <v>43935</v>
      </c>
      <c r="J12" s="76">
        <v>43935</v>
      </c>
      <c r="K12" s="11">
        <f t="shared" si="0"/>
        <v>0</v>
      </c>
      <c r="L12" s="12">
        <f t="shared" si="1"/>
        <v>0</v>
      </c>
    </row>
    <row r="13" spans="1:12" x14ac:dyDescent="0.25">
      <c r="A13" s="7"/>
      <c r="B13" s="7"/>
      <c r="C13" s="65" t="s">
        <v>275</v>
      </c>
      <c r="D13" s="23">
        <v>43899</v>
      </c>
      <c r="E13" s="8" t="s">
        <v>17</v>
      </c>
      <c r="F13" s="65" t="s">
        <v>273</v>
      </c>
      <c r="G13" s="8"/>
      <c r="H13" s="44">
        <v>95.55</v>
      </c>
      <c r="I13" s="23">
        <v>43935</v>
      </c>
      <c r="J13" s="76">
        <v>43935</v>
      </c>
      <c r="K13" s="11">
        <f t="shared" si="0"/>
        <v>0</v>
      </c>
      <c r="L13" s="12">
        <f t="shared" si="1"/>
        <v>0</v>
      </c>
    </row>
    <row r="14" spans="1:12" x14ac:dyDescent="0.25">
      <c r="A14" s="7"/>
      <c r="B14" s="7"/>
      <c r="C14" s="65" t="s">
        <v>276</v>
      </c>
      <c r="D14" s="23">
        <v>43899</v>
      </c>
      <c r="E14" s="8" t="s">
        <v>17</v>
      </c>
      <c r="F14" s="65" t="s">
        <v>273</v>
      </c>
      <c r="G14" s="8"/>
      <c r="H14" s="44">
        <v>110.48</v>
      </c>
      <c r="I14" s="23">
        <v>43935</v>
      </c>
      <c r="J14" s="76">
        <v>43935</v>
      </c>
      <c r="K14" s="11">
        <f t="shared" si="0"/>
        <v>0</v>
      </c>
      <c r="L14" s="12">
        <f t="shared" si="1"/>
        <v>0</v>
      </c>
    </row>
    <row r="15" spans="1:12" x14ac:dyDescent="0.25">
      <c r="A15" s="7"/>
      <c r="B15" s="7"/>
      <c r="C15" s="65" t="s">
        <v>277</v>
      </c>
      <c r="D15" s="23">
        <v>43899</v>
      </c>
      <c r="E15" s="8" t="s">
        <v>17</v>
      </c>
      <c r="F15" s="65" t="s">
        <v>273</v>
      </c>
      <c r="G15" s="8"/>
      <c r="H15" s="44">
        <v>193.16</v>
      </c>
      <c r="I15" s="23">
        <v>43935</v>
      </c>
      <c r="J15" s="76">
        <v>43935</v>
      </c>
      <c r="K15" s="11">
        <f t="shared" si="0"/>
        <v>0</v>
      </c>
      <c r="L15" s="12">
        <f t="shared" si="1"/>
        <v>0</v>
      </c>
    </row>
    <row r="16" spans="1:12" x14ac:dyDescent="0.25">
      <c r="A16" s="7"/>
      <c r="B16" s="7"/>
      <c r="C16" s="65" t="s">
        <v>278</v>
      </c>
      <c r="D16" s="50">
        <v>43899</v>
      </c>
      <c r="E16" s="8" t="s">
        <v>17</v>
      </c>
      <c r="F16" s="65" t="s">
        <v>273</v>
      </c>
      <c r="G16" s="8"/>
      <c r="H16" s="44">
        <v>183.4</v>
      </c>
      <c r="I16" s="23">
        <v>43935</v>
      </c>
      <c r="J16" s="76">
        <v>43935</v>
      </c>
      <c r="K16" s="11">
        <f t="shared" si="0"/>
        <v>0</v>
      </c>
      <c r="L16" s="12">
        <f t="shared" si="1"/>
        <v>0</v>
      </c>
    </row>
    <row r="17" spans="1:12" x14ac:dyDescent="0.25">
      <c r="A17" s="7"/>
      <c r="B17" s="7"/>
      <c r="C17" s="71">
        <v>121703</v>
      </c>
      <c r="D17" s="23">
        <v>43897</v>
      </c>
      <c r="E17" s="8" t="s">
        <v>17</v>
      </c>
      <c r="F17" s="8" t="s">
        <v>232</v>
      </c>
      <c r="G17" s="8"/>
      <c r="H17" s="44">
        <v>30.22</v>
      </c>
      <c r="I17" s="23">
        <v>43935</v>
      </c>
      <c r="J17" s="10">
        <v>43935</v>
      </c>
      <c r="K17" s="11">
        <f t="shared" si="0"/>
        <v>0</v>
      </c>
      <c r="L17" s="12">
        <f t="shared" si="1"/>
        <v>0</v>
      </c>
    </row>
    <row r="18" spans="1:12" x14ac:dyDescent="0.25">
      <c r="A18" s="7"/>
      <c r="B18" s="7"/>
      <c r="C18" s="71">
        <v>134314</v>
      </c>
      <c r="D18" s="23">
        <v>43905</v>
      </c>
      <c r="E18" s="8" t="s">
        <v>17</v>
      </c>
      <c r="F18" s="8" t="s">
        <v>232</v>
      </c>
      <c r="G18" s="8"/>
      <c r="H18" s="44">
        <v>60.14</v>
      </c>
      <c r="I18" s="23">
        <v>43935</v>
      </c>
      <c r="J18" s="10">
        <v>43935</v>
      </c>
      <c r="K18" s="11">
        <f t="shared" si="0"/>
        <v>0</v>
      </c>
      <c r="L18" s="12">
        <f t="shared" si="1"/>
        <v>0</v>
      </c>
    </row>
    <row r="19" spans="1:12" x14ac:dyDescent="0.25">
      <c r="A19" s="7"/>
      <c r="B19" s="7"/>
      <c r="C19" s="77" t="s">
        <v>279</v>
      </c>
      <c r="D19" s="23">
        <v>43910</v>
      </c>
      <c r="E19" s="8" t="s">
        <v>17</v>
      </c>
      <c r="F19" s="8" t="s">
        <v>273</v>
      </c>
      <c r="G19" s="8"/>
      <c r="H19" s="44">
        <v>27.9</v>
      </c>
      <c r="I19" s="23">
        <v>43936</v>
      </c>
      <c r="J19" s="10">
        <v>43936</v>
      </c>
      <c r="K19" s="11">
        <f t="shared" si="0"/>
        <v>0</v>
      </c>
      <c r="L19" s="12">
        <f t="shared" si="1"/>
        <v>0</v>
      </c>
    </row>
    <row r="20" spans="1:12" x14ac:dyDescent="0.25">
      <c r="A20" s="7"/>
      <c r="B20" s="7"/>
      <c r="C20" s="42" t="s">
        <v>122</v>
      </c>
      <c r="D20" s="43">
        <v>43887</v>
      </c>
      <c r="E20" s="8" t="s">
        <v>17</v>
      </c>
      <c r="F20" s="42" t="s">
        <v>121</v>
      </c>
      <c r="G20" s="8"/>
      <c r="H20" s="45">
        <v>890</v>
      </c>
      <c r="I20" s="43">
        <v>43921</v>
      </c>
      <c r="J20" s="10">
        <v>43936</v>
      </c>
      <c r="K20" s="11">
        <f t="shared" si="0"/>
        <v>15</v>
      </c>
      <c r="L20" s="12">
        <f t="shared" si="1"/>
        <v>13350</v>
      </c>
    </row>
    <row r="21" spans="1:12" x14ac:dyDescent="0.25">
      <c r="A21" s="7"/>
      <c r="B21" s="7"/>
      <c r="C21" s="42" t="s">
        <v>123</v>
      </c>
      <c r="D21" s="43">
        <v>43871</v>
      </c>
      <c r="E21" s="8" t="s">
        <v>17</v>
      </c>
      <c r="F21" s="42" t="s">
        <v>55</v>
      </c>
      <c r="G21" s="8"/>
      <c r="H21" s="45">
        <v>4897.32</v>
      </c>
      <c r="I21" s="43">
        <v>43921</v>
      </c>
      <c r="J21" s="10">
        <v>43936</v>
      </c>
      <c r="K21" s="11">
        <f t="shared" si="0"/>
        <v>15</v>
      </c>
      <c r="L21" s="12">
        <f t="shared" si="1"/>
        <v>73459.799999999988</v>
      </c>
    </row>
    <row r="22" spans="1:12" x14ac:dyDescent="0.25">
      <c r="A22" s="7"/>
      <c r="B22" s="7"/>
      <c r="C22" s="22" t="s">
        <v>124</v>
      </c>
      <c r="D22" s="23">
        <v>43769</v>
      </c>
      <c r="E22" s="8" t="s">
        <v>17</v>
      </c>
      <c r="F22" s="22" t="s">
        <v>56</v>
      </c>
      <c r="G22" s="8"/>
      <c r="H22" s="44">
        <v>500</v>
      </c>
      <c r="I22" s="23">
        <v>43801</v>
      </c>
      <c r="J22" s="10">
        <v>43938</v>
      </c>
      <c r="K22" s="11">
        <f t="shared" si="0"/>
        <v>137</v>
      </c>
      <c r="L22" s="12">
        <f t="shared" si="1"/>
        <v>68500</v>
      </c>
    </row>
    <row r="23" spans="1:12" x14ac:dyDescent="0.25">
      <c r="A23" s="7"/>
      <c r="B23" s="7"/>
      <c r="C23" s="22" t="s">
        <v>125</v>
      </c>
      <c r="D23" s="23">
        <v>43790</v>
      </c>
      <c r="E23" s="8" t="s">
        <v>17</v>
      </c>
      <c r="F23" s="22" t="s">
        <v>56</v>
      </c>
      <c r="G23" s="8"/>
      <c r="H23" s="44">
        <v>184</v>
      </c>
      <c r="I23" s="23">
        <v>43830</v>
      </c>
      <c r="J23" s="10">
        <v>43938</v>
      </c>
      <c r="K23" s="11">
        <f t="shared" si="0"/>
        <v>108</v>
      </c>
      <c r="L23" s="12">
        <f t="shared" si="1"/>
        <v>19872</v>
      </c>
    </row>
    <row r="24" spans="1:12" x14ac:dyDescent="0.25">
      <c r="A24" s="7"/>
      <c r="B24" s="7"/>
      <c r="C24" s="22" t="s">
        <v>126</v>
      </c>
      <c r="D24" s="23">
        <v>43799</v>
      </c>
      <c r="E24" s="8" t="s">
        <v>17</v>
      </c>
      <c r="F24" s="22" t="s">
        <v>56</v>
      </c>
      <c r="G24" s="8"/>
      <c r="H24" s="44">
        <v>100</v>
      </c>
      <c r="I24" s="23">
        <v>43830</v>
      </c>
      <c r="J24" s="10">
        <v>43938</v>
      </c>
      <c r="K24" s="11">
        <f t="shared" si="0"/>
        <v>108</v>
      </c>
      <c r="L24" s="12">
        <f t="shared" si="1"/>
        <v>10800</v>
      </c>
    </row>
    <row r="25" spans="1:12" x14ac:dyDescent="0.25">
      <c r="A25" s="7"/>
      <c r="B25" s="7"/>
      <c r="C25" s="22" t="s">
        <v>127</v>
      </c>
      <c r="D25" s="23">
        <v>43799</v>
      </c>
      <c r="E25" s="8" t="s">
        <v>17</v>
      </c>
      <c r="F25" s="22" t="s">
        <v>56</v>
      </c>
      <c r="G25" s="8"/>
      <c r="H25" s="44">
        <v>184</v>
      </c>
      <c r="I25" s="23">
        <v>43830</v>
      </c>
      <c r="J25" s="10">
        <v>43938</v>
      </c>
      <c r="K25" s="11">
        <f t="shared" si="0"/>
        <v>108</v>
      </c>
      <c r="L25" s="12">
        <f t="shared" si="1"/>
        <v>19872</v>
      </c>
    </row>
    <row r="26" spans="1:12" x14ac:dyDescent="0.25">
      <c r="A26" s="7"/>
      <c r="B26" s="7"/>
      <c r="C26" s="22" t="s">
        <v>128</v>
      </c>
      <c r="D26" s="23">
        <v>43796</v>
      </c>
      <c r="E26" s="8" t="s">
        <v>17</v>
      </c>
      <c r="F26" s="22" t="s">
        <v>56</v>
      </c>
      <c r="G26" s="8"/>
      <c r="H26" s="44">
        <v>390</v>
      </c>
      <c r="I26" s="23">
        <v>43830</v>
      </c>
      <c r="J26" s="10">
        <v>43938</v>
      </c>
      <c r="K26" s="11">
        <f t="shared" si="0"/>
        <v>108</v>
      </c>
      <c r="L26" s="12">
        <f t="shared" si="1"/>
        <v>42120</v>
      </c>
    </row>
    <row r="27" spans="1:12" x14ac:dyDescent="0.25">
      <c r="A27" s="7"/>
      <c r="B27" s="7"/>
      <c r="C27" s="22" t="s">
        <v>129</v>
      </c>
      <c r="D27" s="23">
        <v>43645</v>
      </c>
      <c r="E27" s="8" t="s">
        <v>17</v>
      </c>
      <c r="F27" s="22" t="s">
        <v>56</v>
      </c>
      <c r="G27" s="8"/>
      <c r="H27" s="44">
        <v>1407.59</v>
      </c>
      <c r="I27" s="23">
        <v>43677</v>
      </c>
      <c r="J27" s="10">
        <v>43938</v>
      </c>
      <c r="K27" s="11">
        <f t="shared" si="0"/>
        <v>261</v>
      </c>
      <c r="L27" s="12">
        <f t="shared" si="1"/>
        <v>367380.99</v>
      </c>
    </row>
    <row r="28" spans="1:12" x14ac:dyDescent="0.25">
      <c r="A28" s="7"/>
      <c r="B28" s="7"/>
      <c r="C28" s="22" t="s">
        <v>119</v>
      </c>
      <c r="D28" s="23">
        <v>43881</v>
      </c>
      <c r="E28" s="8" t="s">
        <v>17</v>
      </c>
      <c r="F28" s="22" t="s">
        <v>130</v>
      </c>
      <c r="G28" s="8"/>
      <c r="H28" s="44">
        <v>3740.8</v>
      </c>
      <c r="I28" s="23">
        <v>43881</v>
      </c>
      <c r="J28" s="10">
        <v>43938</v>
      </c>
      <c r="K28" s="11">
        <f t="shared" si="0"/>
        <v>57</v>
      </c>
      <c r="L28" s="12">
        <f t="shared" si="1"/>
        <v>213225.60000000001</v>
      </c>
    </row>
    <row r="29" spans="1:12" x14ac:dyDescent="0.25">
      <c r="A29" s="7"/>
      <c r="B29" s="7"/>
      <c r="C29" s="42" t="s">
        <v>132</v>
      </c>
      <c r="D29" s="43">
        <v>43871</v>
      </c>
      <c r="E29" s="8" t="s">
        <v>17</v>
      </c>
      <c r="F29" s="42" t="s">
        <v>131</v>
      </c>
      <c r="G29" s="8"/>
      <c r="H29" s="45">
        <v>549.29999999999995</v>
      </c>
      <c r="I29" s="43">
        <v>43921</v>
      </c>
      <c r="J29" s="10">
        <v>43938</v>
      </c>
      <c r="K29" s="11">
        <f t="shared" si="0"/>
        <v>17</v>
      </c>
      <c r="L29" s="12">
        <f t="shared" si="1"/>
        <v>9338.0999999999985</v>
      </c>
    </row>
    <row r="30" spans="1:12" x14ac:dyDescent="0.25">
      <c r="A30" s="7"/>
      <c r="B30" s="7"/>
      <c r="C30" s="42" t="s">
        <v>280</v>
      </c>
      <c r="D30" s="43">
        <v>43911</v>
      </c>
      <c r="E30" s="8" t="s">
        <v>17</v>
      </c>
      <c r="F30" s="67" t="s">
        <v>235</v>
      </c>
      <c r="G30" s="8"/>
      <c r="H30" s="45">
        <v>50</v>
      </c>
      <c r="I30" s="43">
        <v>43941</v>
      </c>
      <c r="J30" s="10">
        <v>43941</v>
      </c>
      <c r="K30" s="11">
        <f t="shared" si="0"/>
        <v>0</v>
      </c>
      <c r="L30" s="12">
        <f t="shared" si="1"/>
        <v>0</v>
      </c>
    </row>
    <row r="31" spans="1:12" x14ac:dyDescent="0.25">
      <c r="A31" s="7"/>
      <c r="B31" s="7"/>
      <c r="C31" s="42" t="s">
        <v>281</v>
      </c>
      <c r="D31" s="43">
        <v>43911</v>
      </c>
      <c r="E31" s="8" t="s">
        <v>17</v>
      </c>
      <c r="F31" s="67" t="s">
        <v>235</v>
      </c>
      <c r="G31" s="8"/>
      <c r="H31" s="45">
        <v>21.66</v>
      </c>
      <c r="I31" s="43">
        <v>43941</v>
      </c>
      <c r="J31" s="10">
        <v>43941</v>
      </c>
      <c r="K31" s="11">
        <f t="shared" si="0"/>
        <v>0</v>
      </c>
      <c r="L31" s="12">
        <f t="shared" si="1"/>
        <v>0</v>
      </c>
    </row>
    <row r="32" spans="1:12" x14ac:dyDescent="0.25">
      <c r="A32" s="7"/>
      <c r="B32" s="7"/>
      <c r="C32" s="67" t="s">
        <v>282</v>
      </c>
      <c r="D32" s="43">
        <v>43903</v>
      </c>
      <c r="E32" s="8" t="s">
        <v>17</v>
      </c>
      <c r="F32" s="67" t="s">
        <v>273</v>
      </c>
      <c r="G32" s="8"/>
      <c r="H32" s="45">
        <v>53.9</v>
      </c>
      <c r="I32" s="43">
        <v>43882</v>
      </c>
      <c r="J32" s="10">
        <v>43882</v>
      </c>
      <c r="K32" s="11">
        <f t="shared" si="0"/>
        <v>0</v>
      </c>
      <c r="L32" s="12">
        <f t="shared" si="1"/>
        <v>0</v>
      </c>
    </row>
    <row r="33" spans="1:12" x14ac:dyDescent="0.25">
      <c r="A33" s="7"/>
      <c r="B33" s="7"/>
      <c r="C33" s="67" t="s">
        <v>283</v>
      </c>
      <c r="D33" s="43">
        <v>43903</v>
      </c>
      <c r="E33" s="8" t="s">
        <v>17</v>
      </c>
      <c r="F33" s="67" t="s">
        <v>273</v>
      </c>
      <c r="G33" s="8"/>
      <c r="H33" s="45">
        <v>473.72</v>
      </c>
      <c r="I33" s="43">
        <v>43942</v>
      </c>
      <c r="J33" s="10">
        <v>43942</v>
      </c>
      <c r="K33" s="11">
        <f t="shared" si="0"/>
        <v>0</v>
      </c>
      <c r="L33" s="12">
        <f t="shared" si="1"/>
        <v>0</v>
      </c>
    </row>
    <row r="34" spans="1:12" x14ac:dyDescent="0.25">
      <c r="A34" s="7"/>
      <c r="B34" s="7"/>
      <c r="C34" s="22" t="s">
        <v>133</v>
      </c>
      <c r="D34" s="23">
        <v>43799</v>
      </c>
      <c r="E34" s="8" t="s">
        <v>17</v>
      </c>
      <c r="F34" s="22" t="s">
        <v>37</v>
      </c>
      <c r="G34" s="8"/>
      <c r="H34" s="44">
        <v>480</v>
      </c>
      <c r="I34" s="23">
        <v>43861</v>
      </c>
      <c r="J34" s="10">
        <v>43943</v>
      </c>
      <c r="K34" s="11">
        <f t="shared" si="0"/>
        <v>82</v>
      </c>
      <c r="L34" s="12">
        <f t="shared" si="1"/>
        <v>39360</v>
      </c>
    </row>
    <row r="35" spans="1:12" x14ac:dyDescent="0.25">
      <c r="A35" s="7"/>
      <c r="B35" s="7"/>
      <c r="C35" s="22" t="s">
        <v>134</v>
      </c>
      <c r="D35" s="23">
        <v>43830</v>
      </c>
      <c r="E35" s="8" t="s">
        <v>17</v>
      </c>
      <c r="F35" s="22" t="s">
        <v>37</v>
      </c>
      <c r="G35" s="8"/>
      <c r="H35" s="44">
        <v>1000</v>
      </c>
      <c r="I35" s="23">
        <v>43890</v>
      </c>
      <c r="J35" s="10">
        <v>43943</v>
      </c>
      <c r="K35" s="11">
        <f t="shared" si="0"/>
        <v>53</v>
      </c>
      <c r="L35" s="12">
        <f t="shared" si="1"/>
        <v>53000</v>
      </c>
    </row>
    <row r="36" spans="1:12" x14ac:dyDescent="0.25">
      <c r="A36" s="7"/>
      <c r="B36" s="7"/>
      <c r="C36" s="22" t="s">
        <v>135</v>
      </c>
      <c r="D36" s="23">
        <v>43830</v>
      </c>
      <c r="E36" s="8" t="s">
        <v>17</v>
      </c>
      <c r="F36" s="22" t="s">
        <v>37</v>
      </c>
      <c r="G36" s="8"/>
      <c r="H36" s="44">
        <v>1040</v>
      </c>
      <c r="I36" s="23">
        <v>43890</v>
      </c>
      <c r="J36" s="10">
        <v>43943</v>
      </c>
      <c r="K36" s="11">
        <f t="shared" si="0"/>
        <v>53</v>
      </c>
      <c r="L36" s="12">
        <f t="shared" si="1"/>
        <v>55120</v>
      </c>
    </row>
    <row r="37" spans="1:12" x14ac:dyDescent="0.25">
      <c r="A37" s="7"/>
      <c r="B37" s="7"/>
      <c r="C37" s="22" t="s">
        <v>136</v>
      </c>
      <c r="D37" s="23">
        <v>43861</v>
      </c>
      <c r="E37" s="8" t="s">
        <v>17</v>
      </c>
      <c r="F37" s="22" t="s">
        <v>37</v>
      </c>
      <c r="G37" s="8"/>
      <c r="H37" s="44">
        <v>1000</v>
      </c>
      <c r="I37" s="23">
        <v>43921</v>
      </c>
      <c r="J37" s="10">
        <v>43943</v>
      </c>
      <c r="K37" s="11">
        <f t="shared" si="0"/>
        <v>22</v>
      </c>
      <c r="L37" s="12">
        <f t="shared" si="1"/>
        <v>22000</v>
      </c>
    </row>
    <row r="38" spans="1:12" x14ac:dyDescent="0.25">
      <c r="A38" s="7"/>
      <c r="B38" s="7"/>
      <c r="C38" s="22" t="s">
        <v>137</v>
      </c>
      <c r="D38" s="23">
        <v>43861</v>
      </c>
      <c r="E38" s="8" t="s">
        <v>17</v>
      </c>
      <c r="F38" s="22" t="s">
        <v>37</v>
      </c>
      <c r="G38" s="8"/>
      <c r="H38" s="44">
        <v>1973.38</v>
      </c>
      <c r="I38" s="23">
        <v>43921</v>
      </c>
      <c r="J38" s="10">
        <v>43943</v>
      </c>
      <c r="K38" s="11">
        <f t="shared" si="0"/>
        <v>22</v>
      </c>
      <c r="L38" s="12">
        <f t="shared" si="1"/>
        <v>43414.36</v>
      </c>
    </row>
    <row r="39" spans="1:12" x14ac:dyDescent="0.25">
      <c r="A39" s="7"/>
      <c r="B39" s="7"/>
      <c r="C39" s="22" t="s">
        <v>139</v>
      </c>
      <c r="D39" s="23">
        <v>43882</v>
      </c>
      <c r="E39" s="8" t="s">
        <v>17</v>
      </c>
      <c r="F39" s="22" t="s">
        <v>138</v>
      </c>
      <c r="G39" s="8"/>
      <c r="H39" s="44">
        <v>1550</v>
      </c>
      <c r="I39" s="23">
        <v>43921</v>
      </c>
      <c r="J39" s="10">
        <v>43943</v>
      </c>
      <c r="K39" s="11">
        <f t="shared" si="0"/>
        <v>22</v>
      </c>
      <c r="L39" s="12">
        <f t="shared" si="1"/>
        <v>34100</v>
      </c>
    </row>
    <row r="40" spans="1:12" x14ac:dyDescent="0.25">
      <c r="A40" s="7"/>
      <c r="B40" s="7"/>
      <c r="C40" s="42" t="s">
        <v>140</v>
      </c>
      <c r="D40" s="43">
        <v>43830</v>
      </c>
      <c r="E40" s="8" t="s">
        <v>17</v>
      </c>
      <c r="F40" s="42" t="s">
        <v>49</v>
      </c>
      <c r="G40" s="8"/>
      <c r="H40" s="45">
        <v>981.25</v>
      </c>
      <c r="I40" s="43">
        <v>43861</v>
      </c>
      <c r="J40" s="10">
        <v>43943</v>
      </c>
      <c r="K40" s="11">
        <f t="shared" si="0"/>
        <v>82</v>
      </c>
      <c r="L40" s="12">
        <f t="shared" si="1"/>
        <v>80462.5</v>
      </c>
    </row>
    <row r="41" spans="1:12" x14ac:dyDescent="0.25">
      <c r="A41" s="7"/>
      <c r="B41" s="7"/>
      <c r="C41" s="42" t="s">
        <v>142</v>
      </c>
      <c r="D41" s="43">
        <v>43921</v>
      </c>
      <c r="E41" s="8" t="s">
        <v>17</v>
      </c>
      <c r="F41" s="42" t="s">
        <v>141</v>
      </c>
      <c r="G41" s="8"/>
      <c r="H41" s="45">
        <v>992.75</v>
      </c>
      <c r="I41" s="43">
        <v>43951</v>
      </c>
      <c r="J41" s="10">
        <v>43943</v>
      </c>
      <c r="K41" s="11">
        <f t="shared" si="0"/>
        <v>-8</v>
      </c>
      <c r="L41" s="12">
        <f t="shared" si="1"/>
        <v>-7942</v>
      </c>
    </row>
    <row r="42" spans="1:12" x14ac:dyDescent="0.25">
      <c r="A42" s="7"/>
      <c r="B42" s="7"/>
      <c r="C42" s="72">
        <v>671185150708019</v>
      </c>
      <c r="D42" s="43">
        <v>43926</v>
      </c>
      <c r="E42" s="8" t="s">
        <v>17</v>
      </c>
      <c r="F42" s="67" t="s">
        <v>284</v>
      </c>
      <c r="G42" s="8"/>
      <c r="H42" s="45">
        <v>116.37</v>
      </c>
      <c r="I42" s="43">
        <v>43948</v>
      </c>
      <c r="J42" s="10">
        <v>43948</v>
      </c>
      <c r="K42" s="11">
        <f t="shared" si="0"/>
        <v>0</v>
      </c>
      <c r="L42" s="12">
        <f t="shared" si="1"/>
        <v>0</v>
      </c>
    </row>
    <row r="43" spans="1:12" x14ac:dyDescent="0.25">
      <c r="A43" s="7"/>
      <c r="B43" s="7"/>
      <c r="C43" s="68">
        <v>7063020</v>
      </c>
      <c r="D43" s="43">
        <v>43935</v>
      </c>
      <c r="E43" s="8" t="s">
        <v>17</v>
      </c>
      <c r="F43" s="67" t="s">
        <v>285</v>
      </c>
      <c r="G43" s="8"/>
      <c r="H43" s="45">
        <v>75</v>
      </c>
      <c r="I43" s="43">
        <v>43948</v>
      </c>
      <c r="J43" s="10">
        <v>43948</v>
      </c>
      <c r="K43" s="11">
        <f t="shared" si="0"/>
        <v>0</v>
      </c>
      <c r="L43" s="12">
        <f t="shared" si="1"/>
        <v>0</v>
      </c>
    </row>
    <row r="44" spans="1:12" x14ac:dyDescent="0.25">
      <c r="A44" s="7"/>
      <c r="B44" s="7"/>
      <c r="C44" s="42" t="s">
        <v>144</v>
      </c>
      <c r="D44" s="43">
        <v>43887</v>
      </c>
      <c r="E44" s="8" t="s">
        <v>17</v>
      </c>
      <c r="F44" s="42" t="s">
        <v>143</v>
      </c>
      <c r="G44" s="8"/>
      <c r="H44" s="45">
        <v>485.99</v>
      </c>
      <c r="I44" s="43">
        <v>43948</v>
      </c>
      <c r="J44" s="10">
        <v>43948</v>
      </c>
      <c r="K44" s="11">
        <f t="shared" si="0"/>
        <v>0</v>
      </c>
      <c r="L44" s="12">
        <f t="shared" si="1"/>
        <v>0</v>
      </c>
    </row>
    <row r="45" spans="1:12" x14ac:dyDescent="0.25">
      <c r="A45" s="7"/>
      <c r="B45" s="7"/>
      <c r="C45" s="42" t="s">
        <v>145</v>
      </c>
      <c r="D45" s="43">
        <v>43887</v>
      </c>
      <c r="E45" s="8" t="s">
        <v>17</v>
      </c>
      <c r="F45" s="42" t="s">
        <v>143</v>
      </c>
      <c r="G45" s="8"/>
      <c r="H45" s="45">
        <v>121.84</v>
      </c>
      <c r="I45" s="43">
        <v>43948</v>
      </c>
      <c r="J45" s="10">
        <v>43948</v>
      </c>
      <c r="K45" s="11">
        <f t="shared" si="0"/>
        <v>0</v>
      </c>
      <c r="L45" s="12">
        <f t="shared" si="1"/>
        <v>0</v>
      </c>
    </row>
    <row r="46" spans="1:12" x14ac:dyDescent="0.25">
      <c r="A46" s="7"/>
      <c r="B46" s="7"/>
      <c r="C46" s="42" t="s">
        <v>286</v>
      </c>
      <c r="D46" s="43">
        <v>43951</v>
      </c>
      <c r="E46" s="8" t="s">
        <v>17</v>
      </c>
      <c r="F46" s="67" t="s">
        <v>253</v>
      </c>
      <c r="G46" s="8"/>
      <c r="H46" s="45">
        <v>7.05</v>
      </c>
      <c r="I46" s="43">
        <v>43951</v>
      </c>
      <c r="J46" s="10">
        <v>43951</v>
      </c>
      <c r="K46" s="11">
        <f t="shared" si="0"/>
        <v>0</v>
      </c>
      <c r="L46" s="12">
        <f t="shared" si="1"/>
        <v>0</v>
      </c>
    </row>
    <row r="47" spans="1:12" x14ac:dyDescent="0.25">
      <c r="A47" s="7"/>
      <c r="B47" s="7"/>
      <c r="C47" s="68">
        <v>155197</v>
      </c>
      <c r="D47" s="79" t="s">
        <v>287</v>
      </c>
      <c r="E47" s="8" t="s">
        <v>17</v>
      </c>
      <c r="F47" s="67" t="s">
        <v>232</v>
      </c>
      <c r="G47" s="8"/>
      <c r="H47" s="45">
        <v>59.06</v>
      </c>
      <c r="I47" s="43">
        <v>43951</v>
      </c>
      <c r="J47" s="10">
        <v>43951</v>
      </c>
      <c r="K47" s="11">
        <f t="shared" si="0"/>
        <v>0</v>
      </c>
      <c r="L47" s="12">
        <f t="shared" si="1"/>
        <v>0</v>
      </c>
    </row>
    <row r="48" spans="1:12" x14ac:dyDescent="0.25">
      <c r="A48" s="7"/>
      <c r="B48" s="7"/>
      <c r="C48" s="72">
        <v>412000245784</v>
      </c>
      <c r="D48" s="78">
        <v>43931</v>
      </c>
      <c r="E48" s="8" t="s">
        <v>17</v>
      </c>
      <c r="F48" s="67" t="s">
        <v>288</v>
      </c>
      <c r="G48" s="8"/>
      <c r="H48" s="45">
        <v>282.75</v>
      </c>
      <c r="I48" s="43">
        <v>43951</v>
      </c>
      <c r="J48" s="10">
        <v>43951</v>
      </c>
      <c r="K48" s="11">
        <f t="shared" si="0"/>
        <v>0</v>
      </c>
      <c r="L48" s="12">
        <f t="shared" si="1"/>
        <v>0</v>
      </c>
    </row>
    <row r="49" spans="1:12" x14ac:dyDescent="0.25">
      <c r="A49" s="7"/>
      <c r="B49" s="7"/>
      <c r="C49" s="72">
        <v>206000259308</v>
      </c>
      <c r="D49" s="78">
        <v>43920</v>
      </c>
      <c r="E49" s="8" t="s">
        <v>17</v>
      </c>
      <c r="F49" s="67" t="s">
        <v>289</v>
      </c>
      <c r="G49" s="8"/>
      <c r="H49" s="45">
        <v>1829.67</v>
      </c>
      <c r="I49" s="43">
        <v>43951</v>
      </c>
      <c r="J49" s="10">
        <v>43951</v>
      </c>
      <c r="K49" s="11">
        <f t="shared" si="0"/>
        <v>0</v>
      </c>
      <c r="L49" s="12">
        <f t="shared" si="1"/>
        <v>0</v>
      </c>
    </row>
    <row r="50" spans="1:12" x14ac:dyDescent="0.25">
      <c r="A50" s="7"/>
      <c r="B50" s="7"/>
      <c r="C50" s="72">
        <v>206000301075</v>
      </c>
      <c r="D50" s="78">
        <v>43937</v>
      </c>
      <c r="E50" s="8" t="s">
        <v>17</v>
      </c>
      <c r="F50" s="67" t="s">
        <v>289</v>
      </c>
      <c r="G50" s="8"/>
      <c r="H50" s="45">
        <v>244.06</v>
      </c>
      <c r="I50" s="43">
        <v>43958</v>
      </c>
      <c r="J50" s="10">
        <v>43958</v>
      </c>
      <c r="K50" s="11">
        <f t="shared" si="0"/>
        <v>0</v>
      </c>
      <c r="L50" s="12">
        <f t="shared" si="1"/>
        <v>0</v>
      </c>
    </row>
    <row r="51" spans="1:12" x14ac:dyDescent="0.25">
      <c r="A51" s="7"/>
      <c r="B51" s="7"/>
      <c r="C51" s="72">
        <v>206000301076</v>
      </c>
      <c r="D51" s="78">
        <v>43937</v>
      </c>
      <c r="E51" s="8" t="s">
        <v>17</v>
      </c>
      <c r="F51" s="67" t="s">
        <v>289</v>
      </c>
      <c r="G51" s="8"/>
      <c r="H51" s="45">
        <v>711.43</v>
      </c>
      <c r="I51" s="43">
        <v>43958</v>
      </c>
      <c r="J51" s="10">
        <v>43958</v>
      </c>
      <c r="K51" s="11">
        <f t="shared" si="0"/>
        <v>0</v>
      </c>
      <c r="L51" s="12">
        <f t="shared" si="1"/>
        <v>0</v>
      </c>
    </row>
    <row r="52" spans="1:12" x14ac:dyDescent="0.25">
      <c r="A52" s="7"/>
      <c r="B52" s="7"/>
      <c r="C52" s="42" t="s">
        <v>146</v>
      </c>
      <c r="D52" s="43">
        <v>43830</v>
      </c>
      <c r="E52" s="8" t="s">
        <v>17</v>
      </c>
      <c r="F52" s="42" t="s">
        <v>15</v>
      </c>
      <c r="G52" s="8"/>
      <c r="H52" s="45">
        <v>3279.1</v>
      </c>
      <c r="I52" s="43">
        <v>43890</v>
      </c>
      <c r="J52" s="10">
        <v>43962</v>
      </c>
      <c r="K52" s="11">
        <f t="shared" si="0"/>
        <v>72</v>
      </c>
      <c r="L52" s="12">
        <f t="shared" si="1"/>
        <v>236095.19999999998</v>
      </c>
    </row>
    <row r="53" spans="1:12" x14ac:dyDescent="0.25">
      <c r="A53" s="7"/>
      <c r="B53" s="7"/>
      <c r="C53" s="42" t="s">
        <v>147</v>
      </c>
      <c r="D53" s="43">
        <v>43830</v>
      </c>
      <c r="E53" s="8" t="s">
        <v>17</v>
      </c>
      <c r="F53" s="42" t="s">
        <v>15</v>
      </c>
      <c r="G53" s="8"/>
      <c r="H53" s="45">
        <v>433.6</v>
      </c>
      <c r="I53" s="43">
        <v>43890</v>
      </c>
      <c r="J53" s="10">
        <v>43962</v>
      </c>
      <c r="K53" s="11">
        <f t="shared" si="0"/>
        <v>72</v>
      </c>
      <c r="L53" s="12">
        <f t="shared" si="1"/>
        <v>31219.200000000001</v>
      </c>
    </row>
    <row r="54" spans="1:12" x14ac:dyDescent="0.25">
      <c r="A54" s="7"/>
      <c r="B54" s="7"/>
      <c r="C54" s="42" t="s">
        <v>148</v>
      </c>
      <c r="D54" s="43">
        <v>43830</v>
      </c>
      <c r="E54" s="8" t="s">
        <v>17</v>
      </c>
      <c r="F54" s="42" t="s">
        <v>15</v>
      </c>
      <c r="G54" s="8"/>
      <c r="H54" s="45">
        <v>2823.82</v>
      </c>
      <c r="I54" s="43">
        <v>43890</v>
      </c>
      <c r="J54" s="10">
        <v>43962</v>
      </c>
      <c r="K54" s="11">
        <f t="shared" si="0"/>
        <v>72</v>
      </c>
      <c r="L54" s="12">
        <f t="shared" si="1"/>
        <v>203315.04</v>
      </c>
    </row>
    <row r="55" spans="1:12" x14ac:dyDescent="0.25">
      <c r="A55" s="7"/>
      <c r="B55" s="7"/>
      <c r="C55" s="42" t="s">
        <v>149</v>
      </c>
      <c r="D55" s="43">
        <v>43861</v>
      </c>
      <c r="E55" s="8" t="s">
        <v>17</v>
      </c>
      <c r="F55" s="42" t="s">
        <v>15</v>
      </c>
      <c r="G55" s="8"/>
      <c r="H55" s="45">
        <v>5021.09</v>
      </c>
      <c r="I55" s="43">
        <v>43921</v>
      </c>
      <c r="J55" s="10">
        <v>43962</v>
      </c>
      <c r="K55" s="11">
        <f t="shared" si="0"/>
        <v>41</v>
      </c>
      <c r="L55" s="12">
        <f t="shared" si="1"/>
        <v>205864.69</v>
      </c>
    </row>
    <row r="56" spans="1:12" x14ac:dyDescent="0.25">
      <c r="A56" s="7"/>
      <c r="B56" s="7"/>
      <c r="C56" s="67" t="s">
        <v>290</v>
      </c>
      <c r="D56" s="43">
        <v>43941</v>
      </c>
      <c r="E56" s="8" t="s">
        <v>17</v>
      </c>
      <c r="F56" s="67" t="s">
        <v>273</v>
      </c>
      <c r="G56" s="8"/>
      <c r="H56" s="45">
        <v>27.9</v>
      </c>
      <c r="I56" s="43">
        <v>43966</v>
      </c>
      <c r="J56" s="10">
        <v>43966</v>
      </c>
      <c r="K56" s="11">
        <f t="shared" si="0"/>
        <v>0</v>
      </c>
      <c r="L56" s="12">
        <f t="shared" si="1"/>
        <v>0</v>
      </c>
    </row>
    <row r="57" spans="1:12" x14ac:dyDescent="0.25">
      <c r="A57" s="7"/>
      <c r="B57" s="7"/>
      <c r="C57" s="73">
        <v>206000301073</v>
      </c>
      <c r="D57" s="43">
        <v>43937</v>
      </c>
      <c r="E57" s="8" t="s">
        <v>17</v>
      </c>
      <c r="F57" s="67" t="s">
        <v>289</v>
      </c>
      <c r="G57" s="8"/>
      <c r="H57" s="45">
        <v>439.24</v>
      </c>
      <c r="I57" s="43">
        <v>43969</v>
      </c>
      <c r="J57" s="10">
        <v>43969</v>
      </c>
      <c r="K57" s="11">
        <f t="shared" si="0"/>
        <v>0</v>
      </c>
      <c r="L57" s="12">
        <f t="shared" si="1"/>
        <v>0</v>
      </c>
    </row>
    <row r="58" spans="1:12" x14ac:dyDescent="0.25">
      <c r="A58" s="7"/>
      <c r="B58" s="7"/>
      <c r="C58" s="73">
        <v>206000301074</v>
      </c>
      <c r="D58" s="43">
        <v>43937</v>
      </c>
      <c r="E58" s="8" t="s">
        <v>17</v>
      </c>
      <c r="F58" s="67" t="s">
        <v>289</v>
      </c>
      <c r="G58" s="8"/>
      <c r="H58" s="45">
        <v>406.85</v>
      </c>
      <c r="I58" s="43">
        <v>43969</v>
      </c>
      <c r="J58" s="10">
        <v>43969</v>
      </c>
      <c r="K58" s="11">
        <f t="shared" si="0"/>
        <v>0</v>
      </c>
      <c r="L58" s="12">
        <f t="shared" si="1"/>
        <v>0</v>
      </c>
    </row>
    <row r="59" spans="1:12" x14ac:dyDescent="0.25">
      <c r="A59" s="7"/>
      <c r="B59" s="7"/>
      <c r="C59" s="73">
        <v>206000349315</v>
      </c>
      <c r="D59" s="43">
        <v>43948</v>
      </c>
      <c r="E59" s="8" t="s">
        <v>17</v>
      </c>
      <c r="F59" s="67" t="s">
        <v>289</v>
      </c>
      <c r="G59" s="8"/>
      <c r="H59" s="45">
        <v>1754.93</v>
      </c>
      <c r="I59" s="43">
        <v>43969</v>
      </c>
      <c r="J59" s="10">
        <v>43969</v>
      </c>
      <c r="K59" s="11">
        <f t="shared" si="0"/>
        <v>0</v>
      </c>
      <c r="L59" s="12">
        <f t="shared" si="1"/>
        <v>0</v>
      </c>
    </row>
    <row r="60" spans="1:12" x14ac:dyDescent="0.25">
      <c r="A60" s="7"/>
      <c r="B60" s="7"/>
      <c r="C60" s="42" t="s">
        <v>151</v>
      </c>
      <c r="D60" s="43">
        <v>43951</v>
      </c>
      <c r="E60" s="8" t="s">
        <v>17</v>
      </c>
      <c r="F60" s="42" t="s">
        <v>150</v>
      </c>
      <c r="G60" s="8"/>
      <c r="H60" s="45">
        <v>1420.38</v>
      </c>
      <c r="I60" s="43">
        <v>43983</v>
      </c>
      <c r="J60" s="10">
        <v>43966</v>
      </c>
      <c r="K60" s="11">
        <f t="shared" si="0"/>
        <v>-17</v>
      </c>
      <c r="L60" s="12">
        <f t="shared" si="1"/>
        <v>-24146.460000000003</v>
      </c>
    </row>
    <row r="61" spans="1:12" x14ac:dyDescent="0.25">
      <c r="A61" s="7"/>
      <c r="B61" s="7"/>
      <c r="C61" s="67" t="s">
        <v>291</v>
      </c>
      <c r="D61" s="43">
        <v>43942</v>
      </c>
      <c r="E61" s="8" t="s">
        <v>17</v>
      </c>
      <c r="F61" s="67" t="s">
        <v>235</v>
      </c>
      <c r="G61" s="8"/>
      <c r="H61" s="45">
        <v>21.65</v>
      </c>
      <c r="I61" s="43">
        <v>43972</v>
      </c>
      <c r="J61" s="10">
        <v>43972</v>
      </c>
      <c r="K61" s="11">
        <f t="shared" si="0"/>
        <v>0</v>
      </c>
      <c r="L61" s="12">
        <f t="shared" si="1"/>
        <v>0</v>
      </c>
    </row>
    <row r="62" spans="1:12" x14ac:dyDescent="0.25">
      <c r="A62" s="7"/>
      <c r="B62" s="7"/>
      <c r="C62" s="80">
        <v>47001879</v>
      </c>
      <c r="D62" s="43">
        <v>43972</v>
      </c>
      <c r="E62" s="8" t="s">
        <v>17</v>
      </c>
      <c r="F62" s="67" t="s">
        <v>292</v>
      </c>
      <c r="G62" s="8"/>
      <c r="H62" s="45">
        <v>533.23</v>
      </c>
      <c r="I62" s="43">
        <v>43972</v>
      </c>
      <c r="J62" s="10">
        <v>43972</v>
      </c>
      <c r="K62" s="11">
        <f t="shared" si="0"/>
        <v>0</v>
      </c>
      <c r="L62" s="12">
        <f t="shared" si="1"/>
        <v>0</v>
      </c>
    </row>
    <row r="63" spans="1:12" x14ac:dyDescent="0.25">
      <c r="A63" s="7"/>
      <c r="B63" s="7"/>
      <c r="C63" s="22" t="s">
        <v>152</v>
      </c>
      <c r="D63" s="23">
        <v>43769</v>
      </c>
      <c r="E63" s="8" t="s">
        <v>17</v>
      </c>
      <c r="F63" s="22" t="s">
        <v>56</v>
      </c>
      <c r="G63" s="8"/>
      <c r="H63" s="44">
        <v>1049</v>
      </c>
      <c r="I63" s="23">
        <v>43801</v>
      </c>
      <c r="J63" s="10">
        <v>43973</v>
      </c>
      <c r="K63" s="11">
        <f t="shared" si="0"/>
        <v>172</v>
      </c>
      <c r="L63" s="12">
        <f t="shared" si="1"/>
        <v>180428</v>
      </c>
    </row>
    <row r="64" spans="1:12" x14ac:dyDescent="0.25">
      <c r="A64" s="7"/>
      <c r="B64" s="7"/>
      <c r="C64" s="22" t="s">
        <v>153</v>
      </c>
      <c r="D64" s="23">
        <v>43861</v>
      </c>
      <c r="E64" s="8" t="s">
        <v>17</v>
      </c>
      <c r="F64" s="22" t="s">
        <v>56</v>
      </c>
      <c r="G64" s="8"/>
      <c r="H64" s="44">
        <v>184</v>
      </c>
      <c r="I64" s="23">
        <v>43892</v>
      </c>
      <c r="J64" s="10">
        <v>43973</v>
      </c>
      <c r="K64" s="11">
        <f t="shared" si="0"/>
        <v>81</v>
      </c>
      <c r="L64" s="12">
        <f t="shared" si="1"/>
        <v>14904</v>
      </c>
    </row>
    <row r="65" spans="1:12" x14ac:dyDescent="0.25">
      <c r="A65" s="7"/>
      <c r="B65" s="7"/>
      <c r="C65" s="22" t="s">
        <v>154</v>
      </c>
      <c r="D65" s="23">
        <v>43731</v>
      </c>
      <c r="E65" s="8" t="s">
        <v>17</v>
      </c>
      <c r="F65" s="22" t="s">
        <v>44</v>
      </c>
      <c r="G65" s="8"/>
      <c r="H65" s="44">
        <v>6750</v>
      </c>
      <c r="I65" s="23">
        <v>43792</v>
      </c>
      <c r="J65" s="10">
        <v>43973</v>
      </c>
      <c r="K65" s="11">
        <f t="shared" si="0"/>
        <v>181</v>
      </c>
      <c r="L65" s="12">
        <f t="shared" si="1"/>
        <v>1221750</v>
      </c>
    </row>
    <row r="66" spans="1:12" x14ac:dyDescent="0.25">
      <c r="A66" s="7"/>
      <c r="B66" s="7"/>
      <c r="C66" s="22" t="s">
        <v>155</v>
      </c>
      <c r="D66" s="23">
        <v>43734</v>
      </c>
      <c r="E66" s="8" t="s">
        <v>17</v>
      </c>
      <c r="F66" s="22" t="s">
        <v>44</v>
      </c>
      <c r="G66" s="8"/>
      <c r="H66" s="44">
        <v>5950</v>
      </c>
      <c r="I66" s="23">
        <v>43795</v>
      </c>
      <c r="J66" s="10">
        <v>43973</v>
      </c>
      <c r="K66" s="11">
        <f t="shared" si="0"/>
        <v>178</v>
      </c>
      <c r="L66" s="12">
        <f t="shared" si="1"/>
        <v>1059100</v>
      </c>
    </row>
    <row r="67" spans="1:12" x14ac:dyDescent="0.25">
      <c r="A67" s="7"/>
      <c r="B67" s="7"/>
      <c r="C67" s="22" t="s">
        <v>156</v>
      </c>
      <c r="D67" s="23">
        <v>43762</v>
      </c>
      <c r="E67" s="8" t="s">
        <v>17</v>
      </c>
      <c r="F67" s="22" t="s">
        <v>44</v>
      </c>
      <c r="G67" s="8"/>
      <c r="H67" s="44">
        <v>2155</v>
      </c>
      <c r="I67" s="23">
        <v>43823</v>
      </c>
      <c r="J67" s="10">
        <v>43973</v>
      </c>
      <c r="K67" s="11">
        <f t="shared" si="0"/>
        <v>150</v>
      </c>
      <c r="L67" s="12">
        <f t="shared" si="1"/>
        <v>323250</v>
      </c>
    </row>
    <row r="68" spans="1:12" x14ac:dyDescent="0.25">
      <c r="A68" s="7"/>
      <c r="B68" s="7"/>
      <c r="C68" s="22" t="s">
        <v>157</v>
      </c>
      <c r="D68" s="23">
        <v>43830</v>
      </c>
      <c r="E68" s="8" t="s">
        <v>17</v>
      </c>
      <c r="F68" s="22" t="s">
        <v>33</v>
      </c>
      <c r="G68" s="8"/>
      <c r="H68" s="44">
        <v>7003</v>
      </c>
      <c r="I68" s="23">
        <v>43830</v>
      </c>
      <c r="J68" s="10">
        <v>43973</v>
      </c>
      <c r="K68" s="11">
        <f t="shared" si="0"/>
        <v>143</v>
      </c>
      <c r="L68" s="12">
        <f t="shared" si="1"/>
        <v>1001429</v>
      </c>
    </row>
    <row r="69" spans="1:12" x14ac:dyDescent="0.25">
      <c r="A69" s="7"/>
      <c r="B69" s="7"/>
      <c r="C69" s="22" t="s">
        <v>158</v>
      </c>
      <c r="D69" s="23">
        <v>43755</v>
      </c>
      <c r="E69" s="8" t="s">
        <v>17</v>
      </c>
      <c r="F69" s="22" t="s">
        <v>64</v>
      </c>
      <c r="G69" s="8"/>
      <c r="H69" s="44">
        <v>840</v>
      </c>
      <c r="I69" s="23">
        <v>43875</v>
      </c>
      <c r="J69" s="10">
        <v>43973</v>
      </c>
      <c r="K69" s="11">
        <f t="shared" si="0"/>
        <v>98</v>
      </c>
      <c r="L69" s="12">
        <f t="shared" si="1"/>
        <v>82320</v>
      </c>
    </row>
    <row r="70" spans="1:12" x14ac:dyDescent="0.25">
      <c r="A70" s="7"/>
      <c r="B70" s="7"/>
      <c r="C70" s="22" t="s">
        <v>159</v>
      </c>
      <c r="D70" s="23">
        <v>43861</v>
      </c>
      <c r="E70" s="8" t="s">
        <v>17</v>
      </c>
      <c r="F70" s="22" t="s">
        <v>15</v>
      </c>
      <c r="G70" s="8"/>
      <c r="H70" s="44">
        <v>7655.75</v>
      </c>
      <c r="I70" s="23">
        <v>43921</v>
      </c>
      <c r="J70" s="10">
        <v>43973</v>
      </c>
      <c r="K70" s="11">
        <f t="shared" si="0"/>
        <v>52</v>
      </c>
      <c r="L70" s="12">
        <f t="shared" si="1"/>
        <v>398099</v>
      </c>
    </row>
    <row r="71" spans="1:12" x14ac:dyDescent="0.25">
      <c r="A71" s="7"/>
      <c r="B71" s="7"/>
      <c r="C71" s="22" t="s">
        <v>160</v>
      </c>
      <c r="D71" s="23">
        <v>43861</v>
      </c>
      <c r="E71" s="8" t="s">
        <v>17</v>
      </c>
      <c r="F71" s="22" t="s">
        <v>15</v>
      </c>
      <c r="G71" s="8"/>
      <c r="H71" s="44">
        <v>1355</v>
      </c>
      <c r="I71" s="23">
        <v>43921</v>
      </c>
      <c r="J71" s="10">
        <v>43973</v>
      </c>
      <c r="K71" s="11">
        <f t="shared" si="0"/>
        <v>52</v>
      </c>
      <c r="L71" s="12">
        <f t="shared" si="1"/>
        <v>70460</v>
      </c>
    </row>
    <row r="72" spans="1:12" x14ac:dyDescent="0.25">
      <c r="A72" s="7"/>
      <c r="B72" s="7"/>
      <c r="C72" s="22" t="s">
        <v>161</v>
      </c>
      <c r="D72" s="23">
        <v>43861</v>
      </c>
      <c r="E72" s="8" t="s">
        <v>17</v>
      </c>
      <c r="F72" s="22" t="s">
        <v>15</v>
      </c>
      <c r="G72" s="8"/>
      <c r="H72" s="44">
        <v>433.6</v>
      </c>
      <c r="I72" s="23">
        <v>43921</v>
      </c>
      <c r="J72" s="10">
        <v>43973</v>
      </c>
      <c r="K72" s="11">
        <f t="shared" si="0"/>
        <v>52</v>
      </c>
      <c r="L72" s="12">
        <f t="shared" si="1"/>
        <v>22547.200000000001</v>
      </c>
    </row>
    <row r="73" spans="1:12" x14ac:dyDescent="0.25">
      <c r="A73" s="7"/>
      <c r="B73" s="7"/>
      <c r="C73" s="22" t="s">
        <v>162</v>
      </c>
      <c r="D73" s="23">
        <v>43861</v>
      </c>
      <c r="E73" s="8" t="s">
        <v>17</v>
      </c>
      <c r="F73" s="22" t="s">
        <v>15</v>
      </c>
      <c r="G73" s="8"/>
      <c r="H73" s="44">
        <v>325.2</v>
      </c>
      <c r="I73" s="23">
        <v>43921</v>
      </c>
      <c r="J73" s="10">
        <v>43973</v>
      </c>
      <c r="K73" s="11">
        <f t="shared" si="0"/>
        <v>52</v>
      </c>
      <c r="L73" s="12">
        <f t="shared" si="1"/>
        <v>16910.399999999998</v>
      </c>
    </row>
    <row r="74" spans="1:12" x14ac:dyDescent="0.25">
      <c r="A74" s="7"/>
      <c r="B74" s="7"/>
      <c r="C74" s="22" t="s">
        <v>163</v>
      </c>
      <c r="D74" s="23">
        <v>43861</v>
      </c>
      <c r="E74" s="8" t="s">
        <v>17</v>
      </c>
      <c r="F74" s="22" t="s">
        <v>15</v>
      </c>
      <c r="G74" s="8"/>
      <c r="H74" s="44">
        <v>596.74</v>
      </c>
      <c r="I74" s="23">
        <v>43921</v>
      </c>
      <c r="J74" s="10">
        <v>43973</v>
      </c>
      <c r="K74" s="11">
        <f t="shared" si="0"/>
        <v>52</v>
      </c>
      <c r="L74" s="12">
        <f t="shared" si="1"/>
        <v>31030.48</v>
      </c>
    </row>
    <row r="75" spans="1:12" x14ac:dyDescent="0.25">
      <c r="A75" s="7"/>
      <c r="B75" s="7"/>
      <c r="C75" s="22" t="s">
        <v>164</v>
      </c>
      <c r="D75" s="23">
        <v>43951</v>
      </c>
      <c r="E75" s="8" t="s">
        <v>179</v>
      </c>
      <c r="F75" s="22" t="s">
        <v>15</v>
      </c>
      <c r="G75" s="8"/>
      <c r="H75" s="44">
        <v>-10.76</v>
      </c>
      <c r="I75" s="23">
        <v>44012</v>
      </c>
      <c r="J75" s="10">
        <v>43973</v>
      </c>
      <c r="K75" s="11">
        <f t="shared" si="0"/>
        <v>-39</v>
      </c>
      <c r="L75" s="12">
        <f t="shared" si="1"/>
        <v>419.64</v>
      </c>
    </row>
    <row r="76" spans="1:12" x14ac:dyDescent="0.25">
      <c r="A76" s="7"/>
      <c r="B76" s="7"/>
      <c r="C76" s="22" t="s">
        <v>165</v>
      </c>
      <c r="D76" s="23">
        <v>43951</v>
      </c>
      <c r="E76" s="8" t="s">
        <v>179</v>
      </c>
      <c r="F76" s="22" t="s">
        <v>15</v>
      </c>
      <c r="G76" s="8"/>
      <c r="H76" s="44">
        <v>-41.8</v>
      </c>
      <c r="I76" s="23">
        <v>44012</v>
      </c>
      <c r="J76" s="10">
        <v>43973</v>
      </c>
      <c r="K76" s="11">
        <f t="shared" si="0"/>
        <v>-39</v>
      </c>
      <c r="L76" s="12">
        <f t="shared" si="1"/>
        <v>1630.1999999999998</v>
      </c>
    </row>
    <row r="77" spans="1:12" x14ac:dyDescent="0.25">
      <c r="A77" s="7"/>
      <c r="B77" s="7"/>
      <c r="C77" s="22" t="s">
        <v>166</v>
      </c>
      <c r="D77" s="23">
        <v>43951</v>
      </c>
      <c r="E77" s="8" t="s">
        <v>179</v>
      </c>
      <c r="F77" s="22" t="s">
        <v>15</v>
      </c>
      <c r="G77" s="8"/>
      <c r="H77" s="44">
        <v>-5.4</v>
      </c>
      <c r="I77" s="23">
        <v>44012</v>
      </c>
      <c r="J77" s="10">
        <v>43973</v>
      </c>
      <c r="K77" s="11">
        <f t="shared" si="0"/>
        <v>-39</v>
      </c>
      <c r="L77" s="12">
        <f t="shared" si="1"/>
        <v>210.60000000000002</v>
      </c>
    </row>
    <row r="78" spans="1:12" x14ac:dyDescent="0.25">
      <c r="A78" s="7"/>
      <c r="B78" s="7"/>
      <c r="C78" s="22" t="s">
        <v>167</v>
      </c>
      <c r="D78" s="23">
        <v>43951</v>
      </c>
      <c r="E78" s="8" t="s">
        <v>179</v>
      </c>
      <c r="F78" s="22" t="s">
        <v>15</v>
      </c>
      <c r="G78" s="8"/>
      <c r="H78" s="44">
        <v>-123.5</v>
      </c>
      <c r="I78" s="23">
        <v>44012</v>
      </c>
      <c r="J78" s="10">
        <v>43973</v>
      </c>
      <c r="K78" s="11">
        <f t="shared" si="0"/>
        <v>-39</v>
      </c>
      <c r="L78" s="12">
        <f t="shared" si="1"/>
        <v>4816.5</v>
      </c>
    </row>
    <row r="79" spans="1:12" x14ac:dyDescent="0.25">
      <c r="A79" s="7"/>
      <c r="B79" s="7"/>
      <c r="C79" s="22" t="s">
        <v>168</v>
      </c>
      <c r="D79" s="23">
        <v>43951</v>
      </c>
      <c r="E79" s="8" t="s">
        <v>179</v>
      </c>
      <c r="F79" s="22" t="s">
        <v>15</v>
      </c>
      <c r="G79" s="8"/>
      <c r="H79" s="44">
        <v>-66.5</v>
      </c>
      <c r="I79" s="23">
        <v>44012</v>
      </c>
      <c r="J79" s="10">
        <v>43973</v>
      </c>
      <c r="K79" s="11">
        <f t="shared" si="0"/>
        <v>-39</v>
      </c>
      <c r="L79" s="12">
        <f t="shared" si="1"/>
        <v>2593.5</v>
      </c>
    </row>
    <row r="80" spans="1:12" x14ac:dyDescent="0.25">
      <c r="A80" s="7"/>
      <c r="B80" s="7"/>
      <c r="C80" s="22" t="s">
        <v>169</v>
      </c>
      <c r="D80" s="23">
        <v>43951</v>
      </c>
      <c r="E80" s="8" t="s">
        <v>179</v>
      </c>
      <c r="F80" s="22" t="s">
        <v>15</v>
      </c>
      <c r="G80" s="8"/>
      <c r="H80" s="44">
        <v>-9</v>
      </c>
      <c r="I80" s="23">
        <v>44012</v>
      </c>
      <c r="J80" s="10">
        <v>43973</v>
      </c>
      <c r="K80" s="11">
        <f t="shared" si="0"/>
        <v>-39</v>
      </c>
      <c r="L80" s="12">
        <f t="shared" si="1"/>
        <v>351</v>
      </c>
    </row>
    <row r="81" spans="1:12" x14ac:dyDescent="0.25">
      <c r="A81" s="7"/>
      <c r="B81" s="7"/>
      <c r="C81" s="22" t="s">
        <v>170</v>
      </c>
      <c r="D81" s="23">
        <v>43951</v>
      </c>
      <c r="E81" s="8" t="s">
        <v>179</v>
      </c>
      <c r="F81" s="22" t="s">
        <v>15</v>
      </c>
      <c r="G81" s="8"/>
      <c r="H81" s="44">
        <v>-124.8</v>
      </c>
      <c r="I81" s="23">
        <v>44012</v>
      </c>
      <c r="J81" s="10">
        <v>43973</v>
      </c>
      <c r="K81" s="11">
        <f t="shared" si="0"/>
        <v>-39</v>
      </c>
      <c r="L81" s="12">
        <f t="shared" si="1"/>
        <v>4867.2</v>
      </c>
    </row>
    <row r="82" spans="1:12" x14ac:dyDescent="0.25">
      <c r="A82" s="7"/>
      <c r="B82" s="7"/>
      <c r="C82" s="22" t="s">
        <v>171</v>
      </c>
      <c r="D82" s="23">
        <v>43951</v>
      </c>
      <c r="E82" s="8" t="s">
        <v>179</v>
      </c>
      <c r="F82" s="22" t="s">
        <v>15</v>
      </c>
      <c r="G82" s="8"/>
      <c r="H82" s="44">
        <v>-48.56</v>
      </c>
      <c r="I82" s="23">
        <v>44012</v>
      </c>
      <c r="J82" s="10">
        <v>43973</v>
      </c>
      <c r="K82" s="11">
        <f t="shared" ref="K82:K167" si="2">J82-I82</f>
        <v>-39</v>
      </c>
      <c r="L82" s="12">
        <f t="shared" si="1"/>
        <v>1893.8400000000001</v>
      </c>
    </row>
    <row r="83" spans="1:12" x14ac:dyDescent="0.25">
      <c r="A83" s="7"/>
      <c r="B83" s="7"/>
      <c r="C83" s="22" t="s">
        <v>172</v>
      </c>
      <c r="D83" s="23">
        <v>43951</v>
      </c>
      <c r="E83" s="8" t="s">
        <v>179</v>
      </c>
      <c r="F83" s="22" t="s">
        <v>15</v>
      </c>
      <c r="G83" s="8"/>
      <c r="H83" s="44">
        <v>-27.9</v>
      </c>
      <c r="I83" s="23">
        <v>44012</v>
      </c>
      <c r="J83" s="10">
        <v>43973</v>
      </c>
      <c r="K83" s="11">
        <f t="shared" si="2"/>
        <v>-39</v>
      </c>
      <c r="L83" s="12">
        <f t="shared" si="1"/>
        <v>1088.0999999999999</v>
      </c>
    </row>
    <row r="84" spans="1:12" x14ac:dyDescent="0.25">
      <c r="A84" s="7"/>
      <c r="B84" s="7"/>
      <c r="C84" s="22" t="s">
        <v>173</v>
      </c>
      <c r="D84" s="23">
        <v>43951</v>
      </c>
      <c r="E84" s="8" t="s">
        <v>179</v>
      </c>
      <c r="F84" s="22" t="s">
        <v>15</v>
      </c>
      <c r="G84" s="8"/>
      <c r="H84" s="44">
        <v>-43.7</v>
      </c>
      <c r="I84" s="23">
        <v>44012</v>
      </c>
      <c r="J84" s="10">
        <v>43973</v>
      </c>
      <c r="K84" s="11">
        <f t="shared" si="2"/>
        <v>-39</v>
      </c>
      <c r="L84" s="12">
        <f t="shared" si="1"/>
        <v>1704.3000000000002</v>
      </c>
    </row>
    <row r="85" spans="1:12" x14ac:dyDescent="0.25">
      <c r="A85" s="7"/>
      <c r="B85" s="7"/>
      <c r="C85" s="22" t="s">
        <v>174</v>
      </c>
      <c r="D85" s="23">
        <v>43951</v>
      </c>
      <c r="E85" s="8" t="s">
        <v>179</v>
      </c>
      <c r="F85" s="22" t="s">
        <v>15</v>
      </c>
      <c r="G85" s="8"/>
      <c r="H85" s="44">
        <v>-7.2</v>
      </c>
      <c r="I85" s="23">
        <v>44012</v>
      </c>
      <c r="J85" s="10">
        <v>43973</v>
      </c>
      <c r="K85" s="11">
        <f t="shared" si="2"/>
        <v>-39</v>
      </c>
      <c r="L85" s="12">
        <f t="shared" si="1"/>
        <v>280.8</v>
      </c>
    </row>
    <row r="86" spans="1:12" x14ac:dyDescent="0.25">
      <c r="A86" s="7"/>
      <c r="B86" s="7"/>
      <c r="C86" s="22" t="s">
        <v>175</v>
      </c>
      <c r="D86" s="23">
        <v>43951</v>
      </c>
      <c r="E86" s="8" t="s">
        <v>179</v>
      </c>
      <c r="F86" s="22" t="s">
        <v>15</v>
      </c>
      <c r="G86" s="8"/>
      <c r="H86" s="44">
        <v>-97.2</v>
      </c>
      <c r="I86" s="23">
        <v>44012</v>
      </c>
      <c r="J86" s="10">
        <v>43973</v>
      </c>
      <c r="K86" s="11">
        <f t="shared" si="2"/>
        <v>-39</v>
      </c>
      <c r="L86" s="12">
        <f t="shared" si="1"/>
        <v>3790.8</v>
      </c>
    </row>
    <row r="87" spans="1:12" x14ac:dyDescent="0.25">
      <c r="A87" s="7"/>
      <c r="B87" s="7"/>
      <c r="C87" s="22" t="s">
        <v>176</v>
      </c>
      <c r="D87" s="23">
        <v>43951</v>
      </c>
      <c r="E87" s="8" t="s">
        <v>179</v>
      </c>
      <c r="F87" s="22" t="s">
        <v>15</v>
      </c>
      <c r="G87" s="8"/>
      <c r="H87" s="44">
        <v>-96.9</v>
      </c>
      <c r="I87" s="23">
        <v>44012</v>
      </c>
      <c r="J87" s="10">
        <v>43973</v>
      </c>
      <c r="K87" s="11">
        <f t="shared" si="2"/>
        <v>-39</v>
      </c>
      <c r="L87" s="12">
        <f t="shared" si="1"/>
        <v>3779.1000000000004</v>
      </c>
    </row>
    <row r="88" spans="1:12" x14ac:dyDescent="0.25">
      <c r="A88" s="7"/>
      <c r="B88" s="7"/>
      <c r="C88" s="22" t="s">
        <v>177</v>
      </c>
      <c r="D88" s="23">
        <v>43951</v>
      </c>
      <c r="E88" s="8" t="s">
        <v>179</v>
      </c>
      <c r="F88" s="22" t="s">
        <v>15</v>
      </c>
      <c r="G88" s="8"/>
      <c r="H88" s="44">
        <v>-39.6</v>
      </c>
      <c r="I88" s="23">
        <v>44012</v>
      </c>
      <c r="J88" s="10">
        <v>43973</v>
      </c>
      <c r="K88" s="11">
        <f t="shared" si="2"/>
        <v>-39</v>
      </c>
      <c r="L88" s="12">
        <f t="shared" si="1"/>
        <v>1544.4</v>
      </c>
    </row>
    <row r="89" spans="1:12" x14ac:dyDescent="0.25">
      <c r="A89" s="7"/>
      <c r="B89" s="7"/>
      <c r="C89" s="22" t="s">
        <v>178</v>
      </c>
      <c r="D89" s="23">
        <v>43951</v>
      </c>
      <c r="E89" s="8" t="s">
        <v>179</v>
      </c>
      <c r="F89" s="22" t="s">
        <v>15</v>
      </c>
      <c r="G89" s="8"/>
      <c r="H89" s="44">
        <v>-54.45</v>
      </c>
      <c r="I89" s="23">
        <v>44012</v>
      </c>
      <c r="J89" s="10">
        <v>43973</v>
      </c>
      <c r="K89" s="11">
        <f t="shared" si="2"/>
        <v>-39</v>
      </c>
      <c r="L89" s="12">
        <f t="shared" si="1"/>
        <v>2123.5500000000002</v>
      </c>
    </row>
    <row r="90" spans="1:12" x14ac:dyDescent="0.25">
      <c r="A90" s="7"/>
      <c r="B90" s="7"/>
      <c r="C90" s="22" t="s">
        <v>27</v>
      </c>
      <c r="D90" s="23">
        <v>43880</v>
      </c>
      <c r="E90" s="8" t="s">
        <v>17</v>
      </c>
      <c r="F90" s="22" t="s">
        <v>55</v>
      </c>
      <c r="G90" s="8"/>
      <c r="H90" s="44">
        <v>5019.8500000000004</v>
      </c>
      <c r="I90" s="23">
        <v>43921</v>
      </c>
      <c r="J90" s="10">
        <v>43973</v>
      </c>
      <c r="K90" s="11">
        <f t="shared" si="2"/>
        <v>52</v>
      </c>
      <c r="L90" s="12">
        <f t="shared" si="1"/>
        <v>261032.2</v>
      </c>
    </row>
    <row r="91" spans="1:12" x14ac:dyDescent="0.25">
      <c r="A91" s="7"/>
      <c r="B91" s="7"/>
      <c r="C91" s="22" t="s">
        <v>180</v>
      </c>
      <c r="D91" s="23">
        <v>43829</v>
      </c>
      <c r="E91" s="8" t="s">
        <v>17</v>
      </c>
      <c r="F91" s="22" t="s">
        <v>84</v>
      </c>
      <c r="G91" s="8"/>
      <c r="H91" s="44">
        <v>1013.22</v>
      </c>
      <c r="I91" s="23">
        <v>43861</v>
      </c>
      <c r="J91" s="10">
        <v>43973</v>
      </c>
      <c r="K91" s="11">
        <f t="shared" si="2"/>
        <v>112</v>
      </c>
      <c r="L91" s="12">
        <f t="shared" si="1"/>
        <v>113480.64</v>
      </c>
    </row>
    <row r="92" spans="1:12" x14ac:dyDescent="0.25">
      <c r="A92" s="7"/>
      <c r="B92" s="7"/>
      <c r="C92" s="59">
        <v>67024506111901</v>
      </c>
      <c r="D92" s="23">
        <v>43956</v>
      </c>
      <c r="E92" s="8" t="s">
        <v>17</v>
      </c>
      <c r="F92" s="65" t="s">
        <v>284</v>
      </c>
      <c r="G92" s="8"/>
      <c r="H92" s="44">
        <v>94.6</v>
      </c>
      <c r="I92" s="23">
        <v>43976</v>
      </c>
      <c r="J92" s="76">
        <v>43976</v>
      </c>
      <c r="K92" s="11">
        <f t="shared" si="2"/>
        <v>0</v>
      </c>
      <c r="L92" s="12">
        <f t="shared" si="1"/>
        <v>0</v>
      </c>
    </row>
    <row r="93" spans="1:12" x14ac:dyDescent="0.25">
      <c r="A93" s="7"/>
      <c r="B93" s="7"/>
      <c r="C93" s="59">
        <v>64024525074101</v>
      </c>
      <c r="D93" s="23">
        <v>43956</v>
      </c>
      <c r="E93" s="8" t="s">
        <v>17</v>
      </c>
      <c r="F93" s="65" t="s">
        <v>284</v>
      </c>
      <c r="G93" s="8"/>
      <c r="H93" s="44">
        <v>147.82</v>
      </c>
      <c r="I93" s="23">
        <v>43976</v>
      </c>
      <c r="J93" s="76">
        <v>43976</v>
      </c>
      <c r="K93" s="11">
        <f t="shared" si="2"/>
        <v>0</v>
      </c>
      <c r="L93" s="12">
        <f t="shared" si="1"/>
        <v>0</v>
      </c>
    </row>
    <row r="94" spans="1:12" x14ac:dyDescent="0.25">
      <c r="A94" s="7"/>
      <c r="B94" s="7"/>
      <c r="C94" s="59">
        <v>67026504110901</v>
      </c>
      <c r="D94" s="23">
        <v>43956</v>
      </c>
      <c r="E94" s="8" t="s">
        <v>17</v>
      </c>
      <c r="F94" s="65" t="s">
        <v>284</v>
      </c>
      <c r="G94" s="8"/>
      <c r="H94" s="44">
        <v>98.54</v>
      </c>
      <c r="I94" s="23">
        <v>43976</v>
      </c>
      <c r="J94" s="76">
        <v>43976</v>
      </c>
      <c r="K94" s="11">
        <f t="shared" si="2"/>
        <v>0</v>
      </c>
      <c r="L94" s="12">
        <f t="shared" si="1"/>
        <v>0</v>
      </c>
    </row>
    <row r="95" spans="1:12" x14ac:dyDescent="0.25">
      <c r="A95" s="7"/>
      <c r="B95" s="7"/>
      <c r="C95" s="59">
        <v>67116530075231</v>
      </c>
      <c r="D95" s="23">
        <v>43956</v>
      </c>
      <c r="E95" s="8" t="s">
        <v>17</v>
      </c>
      <c r="F95" s="65" t="s">
        <v>284</v>
      </c>
      <c r="G95" s="8"/>
      <c r="H95" s="44">
        <v>123.54</v>
      </c>
      <c r="I95" s="23">
        <v>43976</v>
      </c>
      <c r="J95" s="76">
        <v>43976</v>
      </c>
      <c r="K95" s="11">
        <f t="shared" si="2"/>
        <v>0</v>
      </c>
      <c r="L95" s="12">
        <f t="shared" si="1"/>
        <v>0</v>
      </c>
    </row>
    <row r="96" spans="1:12" x14ac:dyDescent="0.25">
      <c r="A96" s="7"/>
      <c r="B96" s="7"/>
      <c r="C96" s="59">
        <v>67188025000011</v>
      </c>
      <c r="D96" s="23">
        <v>43957</v>
      </c>
      <c r="E96" s="8" t="s">
        <v>17</v>
      </c>
      <c r="F96" s="65" t="s">
        <v>284</v>
      </c>
      <c r="G96" s="8"/>
      <c r="H96" s="44">
        <v>93.19</v>
      </c>
      <c r="I96" s="23">
        <v>43977</v>
      </c>
      <c r="J96" s="76">
        <v>43977</v>
      </c>
      <c r="K96" s="11">
        <f t="shared" si="2"/>
        <v>0</v>
      </c>
      <c r="L96" s="12">
        <f t="shared" si="1"/>
        <v>0</v>
      </c>
    </row>
    <row r="97" spans="1:12" x14ac:dyDescent="0.25">
      <c r="A97" s="7"/>
      <c r="B97" s="7"/>
      <c r="C97" s="51" t="s">
        <v>181</v>
      </c>
      <c r="D97" s="52">
        <v>43837</v>
      </c>
      <c r="E97" s="8" t="s">
        <v>17</v>
      </c>
      <c r="F97" s="51" t="s">
        <v>28</v>
      </c>
      <c r="G97" s="8"/>
      <c r="H97" s="54">
        <v>1816.96</v>
      </c>
      <c r="I97" s="52">
        <v>43892</v>
      </c>
      <c r="J97" s="10">
        <v>43977</v>
      </c>
      <c r="K97" s="11">
        <f t="shared" si="2"/>
        <v>85</v>
      </c>
      <c r="L97" s="12">
        <f t="shared" si="1"/>
        <v>154441.60000000001</v>
      </c>
    </row>
    <row r="98" spans="1:12" x14ac:dyDescent="0.25">
      <c r="A98" s="7"/>
      <c r="B98" s="7"/>
      <c r="C98" s="51" t="s">
        <v>182</v>
      </c>
      <c r="D98" s="52">
        <v>43756</v>
      </c>
      <c r="E98" s="8" t="s">
        <v>17</v>
      </c>
      <c r="F98" s="51" t="s">
        <v>18</v>
      </c>
      <c r="G98" s="8"/>
      <c r="H98" s="54">
        <v>37.5</v>
      </c>
      <c r="I98" s="52">
        <v>43801</v>
      </c>
      <c r="J98" s="10">
        <v>43977</v>
      </c>
      <c r="K98" s="11">
        <f t="shared" si="2"/>
        <v>176</v>
      </c>
      <c r="L98" s="12">
        <f t="shared" si="1"/>
        <v>6600</v>
      </c>
    </row>
    <row r="99" spans="1:12" x14ac:dyDescent="0.25">
      <c r="A99" s="7"/>
      <c r="B99" s="7"/>
      <c r="C99" s="51" t="s">
        <v>183</v>
      </c>
      <c r="D99" s="52">
        <v>43756</v>
      </c>
      <c r="E99" s="8" t="s">
        <v>17</v>
      </c>
      <c r="F99" s="51" t="s">
        <v>18</v>
      </c>
      <c r="G99" s="8"/>
      <c r="H99" s="54">
        <v>219</v>
      </c>
      <c r="I99" s="55">
        <v>43801</v>
      </c>
      <c r="J99" s="10">
        <v>43977</v>
      </c>
      <c r="K99" s="11">
        <f t="shared" si="2"/>
        <v>176</v>
      </c>
      <c r="L99" s="12">
        <f t="shared" si="1"/>
        <v>38544</v>
      </c>
    </row>
    <row r="100" spans="1:12" x14ac:dyDescent="0.25">
      <c r="A100" s="7"/>
      <c r="B100" s="24"/>
      <c r="C100" s="51" t="s">
        <v>185</v>
      </c>
      <c r="D100" s="52">
        <v>43766</v>
      </c>
      <c r="E100" s="8" t="s">
        <v>17</v>
      </c>
      <c r="F100" s="51" t="s">
        <v>184</v>
      </c>
      <c r="G100" s="8"/>
      <c r="H100" s="53">
        <v>546.51</v>
      </c>
      <c r="I100" s="52">
        <v>43801</v>
      </c>
      <c r="J100" s="10">
        <v>43977</v>
      </c>
      <c r="K100" s="11">
        <f t="shared" si="2"/>
        <v>176</v>
      </c>
      <c r="L100" s="12">
        <f t="shared" si="1"/>
        <v>96185.76</v>
      </c>
    </row>
    <row r="101" spans="1:12" x14ac:dyDescent="0.25">
      <c r="A101" s="7"/>
      <c r="B101" s="24"/>
      <c r="C101" s="81">
        <v>412000264578</v>
      </c>
      <c r="D101" s="52">
        <v>43958</v>
      </c>
      <c r="E101" s="8" t="s">
        <v>17</v>
      </c>
      <c r="F101" s="51" t="s">
        <v>288</v>
      </c>
      <c r="G101" s="8"/>
      <c r="H101" s="53">
        <v>156.38999999999999</v>
      </c>
      <c r="I101" s="52">
        <v>43978</v>
      </c>
      <c r="J101" s="10">
        <v>43978</v>
      </c>
      <c r="K101" s="11">
        <f t="shared" si="2"/>
        <v>0</v>
      </c>
      <c r="L101" s="12">
        <f t="shared" si="1"/>
        <v>0</v>
      </c>
    </row>
    <row r="102" spans="1:12" x14ac:dyDescent="0.25">
      <c r="A102" s="7"/>
      <c r="B102" s="24"/>
      <c r="C102" s="81">
        <v>412000264577</v>
      </c>
      <c r="D102" s="52">
        <v>43958</v>
      </c>
      <c r="E102" s="8" t="s">
        <v>17</v>
      </c>
      <c r="F102" s="51" t="s">
        <v>288</v>
      </c>
      <c r="G102" s="8"/>
      <c r="H102" s="53">
        <v>298.8</v>
      </c>
      <c r="I102" s="55">
        <v>43978</v>
      </c>
      <c r="J102" s="10">
        <v>43978</v>
      </c>
      <c r="K102" s="11">
        <f t="shared" si="2"/>
        <v>0</v>
      </c>
      <c r="L102" s="12">
        <f t="shared" si="1"/>
        <v>0</v>
      </c>
    </row>
    <row r="103" spans="1:12" x14ac:dyDescent="0.25">
      <c r="A103" s="7"/>
      <c r="B103" s="7"/>
      <c r="C103" s="51" t="s">
        <v>187</v>
      </c>
      <c r="D103" s="52">
        <v>43616</v>
      </c>
      <c r="E103" s="8" t="s">
        <v>17</v>
      </c>
      <c r="F103" s="51" t="s">
        <v>186</v>
      </c>
      <c r="G103" s="8"/>
      <c r="H103" s="53">
        <v>522.09</v>
      </c>
      <c r="I103" s="55">
        <v>43677</v>
      </c>
      <c r="J103" s="10">
        <v>43980</v>
      </c>
      <c r="K103" s="11">
        <f t="shared" si="2"/>
        <v>303</v>
      </c>
      <c r="L103" s="12">
        <f t="shared" si="1"/>
        <v>158193.27000000002</v>
      </c>
    </row>
    <row r="104" spans="1:12" x14ac:dyDescent="0.25">
      <c r="A104" s="7"/>
      <c r="B104" s="7"/>
      <c r="C104" s="51" t="s">
        <v>188</v>
      </c>
      <c r="D104" s="52">
        <v>43646</v>
      </c>
      <c r="E104" s="8" t="s">
        <v>17</v>
      </c>
      <c r="F104" s="51" t="s">
        <v>186</v>
      </c>
      <c r="G104" s="8"/>
      <c r="H104" s="53">
        <v>1639.39</v>
      </c>
      <c r="I104" s="55">
        <v>43708</v>
      </c>
      <c r="J104" s="10">
        <v>43980</v>
      </c>
      <c r="K104" s="11">
        <f t="shared" si="2"/>
        <v>272</v>
      </c>
      <c r="L104" s="12">
        <f t="shared" si="1"/>
        <v>445914.08</v>
      </c>
    </row>
    <row r="105" spans="1:12" x14ac:dyDescent="0.25">
      <c r="A105" s="7"/>
      <c r="B105" s="7"/>
      <c r="C105" s="51" t="s">
        <v>189</v>
      </c>
      <c r="D105" s="52">
        <v>43646</v>
      </c>
      <c r="E105" s="8" t="s">
        <v>17</v>
      </c>
      <c r="F105" s="51" t="s">
        <v>186</v>
      </c>
      <c r="G105" s="8"/>
      <c r="H105" s="53">
        <v>1763.22</v>
      </c>
      <c r="I105" s="55">
        <v>43708</v>
      </c>
      <c r="J105" s="10">
        <v>43980</v>
      </c>
      <c r="K105" s="11">
        <f t="shared" si="2"/>
        <v>272</v>
      </c>
      <c r="L105" s="12">
        <f t="shared" si="1"/>
        <v>479595.84</v>
      </c>
    </row>
    <row r="106" spans="1:12" x14ac:dyDescent="0.25">
      <c r="A106" s="7"/>
      <c r="B106" s="7"/>
      <c r="C106" s="51" t="s">
        <v>190</v>
      </c>
      <c r="D106" s="52">
        <v>43646</v>
      </c>
      <c r="E106" s="8" t="s">
        <v>17</v>
      </c>
      <c r="F106" s="51" t="s">
        <v>186</v>
      </c>
      <c r="G106" s="8"/>
      <c r="H106" s="53">
        <v>155.19</v>
      </c>
      <c r="I106" s="55">
        <v>43708</v>
      </c>
      <c r="J106" s="10">
        <v>43980</v>
      </c>
      <c r="K106" s="11">
        <f t="shared" si="2"/>
        <v>272</v>
      </c>
      <c r="L106" s="12">
        <f t="shared" si="1"/>
        <v>42211.68</v>
      </c>
    </row>
    <row r="107" spans="1:12" x14ac:dyDescent="0.25">
      <c r="A107" s="7"/>
      <c r="B107" s="7"/>
      <c r="C107" s="51" t="s">
        <v>191</v>
      </c>
      <c r="D107" s="52">
        <v>43677</v>
      </c>
      <c r="E107" s="8" t="s">
        <v>17</v>
      </c>
      <c r="F107" s="51" t="s">
        <v>186</v>
      </c>
      <c r="G107" s="8"/>
      <c r="H107" s="53">
        <v>5262.95</v>
      </c>
      <c r="I107" s="55">
        <v>43738</v>
      </c>
      <c r="J107" s="10">
        <v>43980</v>
      </c>
      <c r="K107" s="11">
        <f t="shared" si="2"/>
        <v>242</v>
      </c>
      <c r="L107" s="12">
        <f t="shared" si="1"/>
        <v>1273633.8999999999</v>
      </c>
    </row>
    <row r="108" spans="1:12" x14ac:dyDescent="0.25">
      <c r="A108" s="7"/>
      <c r="B108" s="7"/>
      <c r="C108" s="51" t="s">
        <v>192</v>
      </c>
      <c r="D108" s="52">
        <v>43677</v>
      </c>
      <c r="E108" s="8" t="s">
        <v>17</v>
      </c>
      <c r="F108" s="51" t="s">
        <v>186</v>
      </c>
      <c r="G108" s="8"/>
      <c r="H108" s="53">
        <v>1075.3800000000001</v>
      </c>
      <c r="I108" s="55">
        <v>43738</v>
      </c>
      <c r="J108" s="10">
        <v>43980</v>
      </c>
      <c r="K108" s="11">
        <f t="shared" si="2"/>
        <v>242</v>
      </c>
      <c r="L108" s="12">
        <f t="shared" si="1"/>
        <v>260241.96000000002</v>
      </c>
    </row>
    <row r="109" spans="1:12" x14ac:dyDescent="0.25">
      <c r="A109" s="7"/>
      <c r="B109" s="7"/>
      <c r="C109" s="51" t="s">
        <v>193</v>
      </c>
      <c r="D109" s="52">
        <v>43677</v>
      </c>
      <c r="E109" s="8" t="s">
        <v>17</v>
      </c>
      <c r="F109" s="51" t="s">
        <v>186</v>
      </c>
      <c r="G109" s="8"/>
      <c r="H109" s="53">
        <v>1050.1400000000001</v>
      </c>
      <c r="I109" s="55">
        <v>43738</v>
      </c>
      <c r="J109" s="10">
        <v>43980</v>
      </c>
      <c r="K109" s="11">
        <f t="shared" si="2"/>
        <v>242</v>
      </c>
      <c r="L109" s="12">
        <f t="shared" si="1"/>
        <v>254133.88000000003</v>
      </c>
    </row>
    <row r="110" spans="1:12" x14ac:dyDescent="0.25">
      <c r="A110" s="7"/>
      <c r="B110" s="7"/>
      <c r="C110" s="51" t="s">
        <v>194</v>
      </c>
      <c r="D110" s="52">
        <v>43677</v>
      </c>
      <c r="E110" s="8" t="s">
        <v>17</v>
      </c>
      <c r="F110" s="51" t="s">
        <v>186</v>
      </c>
      <c r="G110" s="8"/>
      <c r="H110" s="53">
        <v>236.1</v>
      </c>
      <c r="I110" s="55">
        <v>43738</v>
      </c>
      <c r="J110" s="10">
        <v>43980</v>
      </c>
      <c r="K110" s="11">
        <f t="shared" si="2"/>
        <v>242</v>
      </c>
      <c r="L110" s="12">
        <f t="shared" si="1"/>
        <v>57136.2</v>
      </c>
    </row>
    <row r="111" spans="1:12" x14ac:dyDescent="0.25">
      <c r="A111" s="7"/>
      <c r="B111" s="7"/>
      <c r="C111" s="51" t="s">
        <v>195</v>
      </c>
      <c r="D111" s="52">
        <v>43677</v>
      </c>
      <c r="E111" s="8" t="s">
        <v>17</v>
      </c>
      <c r="F111" s="51" t="s">
        <v>186</v>
      </c>
      <c r="G111" s="8"/>
      <c r="H111" s="53">
        <v>362.11</v>
      </c>
      <c r="I111" s="55">
        <v>43738</v>
      </c>
      <c r="J111" s="10">
        <v>43980</v>
      </c>
      <c r="K111" s="11">
        <f t="shared" si="2"/>
        <v>242</v>
      </c>
      <c r="L111" s="12">
        <f t="shared" si="1"/>
        <v>87630.62000000001</v>
      </c>
    </row>
    <row r="112" spans="1:12" x14ac:dyDescent="0.25">
      <c r="A112" s="7"/>
      <c r="B112" s="7"/>
      <c r="C112" s="51" t="s">
        <v>196</v>
      </c>
      <c r="D112" s="52">
        <v>43708</v>
      </c>
      <c r="E112" s="8" t="s">
        <v>17</v>
      </c>
      <c r="F112" s="51" t="s">
        <v>186</v>
      </c>
      <c r="G112" s="8"/>
      <c r="H112" s="53">
        <v>3296.24</v>
      </c>
      <c r="I112" s="55">
        <v>43769</v>
      </c>
      <c r="J112" s="10">
        <v>43980</v>
      </c>
      <c r="K112" s="11">
        <f t="shared" si="2"/>
        <v>211</v>
      </c>
      <c r="L112" s="12">
        <f t="shared" si="1"/>
        <v>695506.6399999999</v>
      </c>
    </row>
    <row r="113" spans="1:12" x14ac:dyDescent="0.25">
      <c r="A113" s="7"/>
      <c r="B113" s="7"/>
      <c r="C113" s="51" t="s">
        <v>197</v>
      </c>
      <c r="D113" s="52">
        <v>43708</v>
      </c>
      <c r="E113" s="8" t="s">
        <v>17</v>
      </c>
      <c r="F113" s="51" t="s">
        <v>186</v>
      </c>
      <c r="G113" s="8"/>
      <c r="H113" s="53">
        <v>672.18</v>
      </c>
      <c r="I113" s="55">
        <v>43769</v>
      </c>
      <c r="J113" s="10">
        <v>43980</v>
      </c>
      <c r="K113" s="11">
        <f t="shared" si="2"/>
        <v>211</v>
      </c>
      <c r="L113" s="12">
        <f t="shared" si="1"/>
        <v>141829.97999999998</v>
      </c>
    </row>
    <row r="114" spans="1:12" x14ac:dyDescent="0.25">
      <c r="A114" s="7"/>
      <c r="B114" s="7"/>
      <c r="C114" s="51" t="s">
        <v>198</v>
      </c>
      <c r="D114" s="52">
        <v>43708</v>
      </c>
      <c r="E114" s="8" t="s">
        <v>17</v>
      </c>
      <c r="F114" s="51" t="s">
        <v>186</v>
      </c>
      <c r="G114" s="8"/>
      <c r="H114" s="53">
        <v>235.89</v>
      </c>
      <c r="I114" s="55">
        <v>43769</v>
      </c>
      <c r="J114" s="10">
        <v>43980</v>
      </c>
      <c r="K114" s="11">
        <f t="shared" si="2"/>
        <v>211</v>
      </c>
      <c r="L114" s="12">
        <f t="shared" si="1"/>
        <v>49772.789999999994</v>
      </c>
    </row>
    <row r="115" spans="1:12" x14ac:dyDescent="0.25">
      <c r="A115" s="7"/>
      <c r="B115" s="7"/>
      <c r="C115" s="51" t="s">
        <v>199</v>
      </c>
      <c r="D115" s="52">
        <v>43708</v>
      </c>
      <c r="E115" s="8" t="s">
        <v>17</v>
      </c>
      <c r="F115" s="51" t="s">
        <v>186</v>
      </c>
      <c r="G115" s="8"/>
      <c r="H115" s="53">
        <v>1639.39</v>
      </c>
      <c r="I115" s="55">
        <v>43769</v>
      </c>
      <c r="J115" s="10">
        <v>43980</v>
      </c>
      <c r="K115" s="11">
        <f t="shared" si="2"/>
        <v>211</v>
      </c>
      <c r="L115" s="12">
        <f t="shared" si="1"/>
        <v>345911.29000000004</v>
      </c>
    </row>
    <row r="116" spans="1:12" x14ac:dyDescent="0.25">
      <c r="A116" s="7"/>
      <c r="B116" s="7"/>
      <c r="C116" s="51" t="s">
        <v>200</v>
      </c>
      <c r="D116" s="52">
        <v>43708</v>
      </c>
      <c r="E116" s="8" t="s">
        <v>17</v>
      </c>
      <c r="F116" s="51" t="s">
        <v>186</v>
      </c>
      <c r="G116" s="8"/>
      <c r="H116" s="53">
        <v>834.87</v>
      </c>
      <c r="I116" s="55">
        <v>43769</v>
      </c>
      <c r="J116" s="10">
        <v>43980</v>
      </c>
      <c r="K116" s="11">
        <f t="shared" si="2"/>
        <v>211</v>
      </c>
      <c r="L116" s="12">
        <f t="shared" si="1"/>
        <v>176157.57</v>
      </c>
    </row>
    <row r="117" spans="1:12" x14ac:dyDescent="0.25">
      <c r="A117" s="7"/>
      <c r="B117" s="7"/>
      <c r="C117" s="51" t="s">
        <v>201</v>
      </c>
      <c r="D117" s="52">
        <v>43738</v>
      </c>
      <c r="E117" s="8" t="s">
        <v>17</v>
      </c>
      <c r="F117" s="51" t="s">
        <v>186</v>
      </c>
      <c r="G117" s="8"/>
      <c r="H117" s="53">
        <v>1639.39</v>
      </c>
      <c r="I117" s="55">
        <v>43799</v>
      </c>
      <c r="J117" s="10">
        <v>43980</v>
      </c>
      <c r="K117" s="11">
        <f t="shared" si="2"/>
        <v>181</v>
      </c>
      <c r="L117" s="12">
        <f t="shared" si="1"/>
        <v>296729.59000000003</v>
      </c>
    </row>
    <row r="118" spans="1:12" x14ac:dyDescent="0.25">
      <c r="A118" s="7"/>
      <c r="B118" s="7"/>
      <c r="C118" s="51" t="s">
        <v>202</v>
      </c>
      <c r="D118" s="52">
        <v>43738</v>
      </c>
      <c r="E118" s="8" t="s">
        <v>17</v>
      </c>
      <c r="F118" s="51" t="s">
        <v>186</v>
      </c>
      <c r="G118" s="8"/>
      <c r="H118" s="53">
        <v>557.13</v>
      </c>
      <c r="I118" s="55">
        <v>43799</v>
      </c>
      <c r="J118" s="10">
        <v>43980</v>
      </c>
      <c r="K118" s="11">
        <f t="shared" si="2"/>
        <v>181</v>
      </c>
      <c r="L118" s="12">
        <f t="shared" si="1"/>
        <v>100840.53</v>
      </c>
    </row>
    <row r="119" spans="1:12" x14ac:dyDescent="0.25">
      <c r="A119" s="7"/>
      <c r="B119" s="7"/>
      <c r="C119" s="51" t="s">
        <v>203</v>
      </c>
      <c r="D119" s="52">
        <v>43738</v>
      </c>
      <c r="E119" s="8" t="s">
        <v>17</v>
      </c>
      <c r="F119" s="51" t="s">
        <v>186</v>
      </c>
      <c r="G119" s="8"/>
      <c r="H119" s="53">
        <v>370.9</v>
      </c>
      <c r="I119" s="55">
        <v>43799</v>
      </c>
      <c r="J119" s="10">
        <v>43980</v>
      </c>
      <c r="K119" s="11">
        <f t="shared" si="2"/>
        <v>181</v>
      </c>
      <c r="L119" s="12">
        <f t="shared" si="1"/>
        <v>67132.899999999994</v>
      </c>
    </row>
    <row r="120" spans="1:12" x14ac:dyDescent="0.25">
      <c r="A120" s="7"/>
      <c r="B120" s="7"/>
      <c r="C120" s="51" t="s">
        <v>204</v>
      </c>
      <c r="D120" s="52">
        <v>43769</v>
      </c>
      <c r="E120" s="8" t="s">
        <v>17</v>
      </c>
      <c r="F120" s="51" t="s">
        <v>186</v>
      </c>
      <c r="G120" s="8"/>
      <c r="H120" s="53">
        <v>4094.06</v>
      </c>
      <c r="I120" s="55">
        <v>43830</v>
      </c>
      <c r="J120" s="10">
        <v>43980</v>
      </c>
      <c r="K120" s="11">
        <f t="shared" si="2"/>
        <v>150</v>
      </c>
      <c r="L120" s="12">
        <f t="shared" si="1"/>
        <v>614109</v>
      </c>
    </row>
    <row r="121" spans="1:12" x14ac:dyDescent="0.25">
      <c r="A121" s="7"/>
      <c r="B121" s="7"/>
      <c r="C121" s="51" t="s">
        <v>205</v>
      </c>
      <c r="D121" s="52">
        <v>43799</v>
      </c>
      <c r="E121" s="8" t="s">
        <v>17</v>
      </c>
      <c r="F121" s="51" t="s">
        <v>186</v>
      </c>
      <c r="G121" s="8"/>
      <c r="H121" s="53">
        <v>22.24</v>
      </c>
      <c r="I121" s="55">
        <v>43861</v>
      </c>
      <c r="J121" s="10">
        <v>43980</v>
      </c>
      <c r="K121" s="11">
        <f t="shared" si="2"/>
        <v>119</v>
      </c>
      <c r="L121" s="12">
        <f t="shared" si="1"/>
        <v>2646.56</v>
      </c>
    </row>
    <row r="122" spans="1:12" x14ac:dyDescent="0.25">
      <c r="A122" s="7"/>
      <c r="B122" s="7"/>
      <c r="C122" s="51" t="s">
        <v>206</v>
      </c>
      <c r="D122" s="52">
        <v>43799</v>
      </c>
      <c r="E122" s="8" t="s">
        <v>17</v>
      </c>
      <c r="F122" s="51" t="s">
        <v>186</v>
      </c>
      <c r="G122" s="8"/>
      <c r="H122" s="53">
        <v>1321.18</v>
      </c>
      <c r="I122" s="55">
        <v>43861</v>
      </c>
      <c r="J122" s="10">
        <v>43980</v>
      </c>
      <c r="K122" s="11">
        <f t="shared" si="2"/>
        <v>119</v>
      </c>
      <c r="L122" s="12">
        <f t="shared" si="1"/>
        <v>157220.42000000001</v>
      </c>
    </row>
    <row r="123" spans="1:12" x14ac:dyDescent="0.25">
      <c r="A123" s="7"/>
      <c r="B123" s="7"/>
      <c r="C123" s="51" t="s">
        <v>207</v>
      </c>
      <c r="D123" s="52">
        <v>43799</v>
      </c>
      <c r="E123" s="8" t="s">
        <v>17</v>
      </c>
      <c r="F123" s="51" t="s">
        <v>186</v>
      </c>
      <c r="G123" s="8"/>
      <c r="H123" s="53">
        <v>1322.42</v>
      </c>
      <c r="I123" s="55">
        <v>43861</v>
      </c>
      <c r="J123" s="10">
        <v>43980</v>
      </c>
      <c r="K123" s="11">
        <f t="shared" si="2"/>
        <v>119</v>
      </c>
      <c r="L123" s="12">
        <f t="shared" si="1"/>
        <v>157367.98000000001</v>
      </c>
    </row>
    <row r="124" spans="1:12" x14ac:dyDescent="0.25">
      <c r="A124" s="7"/>
      <c r="B124" s="7"/>
      <c r="C124" s="51" t="s">
        <v>208</v>
      </c>
      <c r="D124" s="52">
        <v>43799</v>
      </c>
      <c r="E124" s="8" t="s">
        <v>17</v>
      </c>
      <c r="F124" s="51" t="s">
        <v>186</v>
      </c>
      <c r="G124" s="8"/>
      <c r="H124" s="53">
        <v>829.76</v>
      </c>
      <c r="I124" s="55">
        <v>43861</v>
      </c>
      <c r="J124" s="10">
        <v>43980</v>
      </c>
      <c r="K124" s="11">
        <f t="shared" si="2"/>
        <v>119</v>
      </c>
      <c r="L124" s="12">
        <f t="shared" si="1"/>
        <v>98741.440000000002</v>
      </c>
    </row>
    <row r="125" spans="1:12" x14ac:dyDescent="0.25">
      <c r="A125" s="7"/>
      <c r="B125" s="7"/>
      <c r="C125" s="51" t="s">
        <v>209</v>
      </c>
      <c r="D125" s="52">
        <v>43799</v>
      </c>
      <c r="E125" s="8" t="s">
        <v>17</v>
      </c>
      <c r="F125" s="51" t="s">
        <v>186</v>
      </c>
      <c r="G125" s="8"/>
      <c r="H125" s="53">
        <v>727.98</v>
      </c>
      <c r="I125" s="55">
        <v>43861</v>
      </c>
      <c r="J125" s="10">
        <v>43980</v>
      </c>
      <c r="K125" s="11">
        <f t="shared" si="2"/>
        <v>119</v>
      </c>
      <c r="L125" s="12">
        <f t="shared" si="1"/>
        <v>86629.62</v>
      </c>
    </row>
    <row r="126" spans="1:12" x14ac:dyDescent="0.25">
      <c r="A126" s="7"/>
      <c r="B126" s="7"/>
      <c r="C126" s="56" t="s">
        <v>210</v>
      </c>
      <c r="D126" s="57">
        <v>43799</v>
      </c>
      <c r="E126" s="8" t="s">
        <v>17</v>
      </c>
      <c r="F126" s="56" t="s">
        <v>186</v>
      </c>
      <c r="G126" s="27"/>
      <c r="H126" s="53">
        <v>1639.39</v>
      </c>
      <c r="I126" s="57">
        <v>43861</v>
      </c>
      <c r="J126" s="10">
        <v>43980</v>
      </c>
      <c r="K126" s="11">
        <f t="shared" si="2"/>
        <v>119</v>
      </c>
      <c r="L126" s="12">
        <f t="shared" si="1"/>
        <v>195087.41</v>
      </c>
    </row>
    <row r="127" spans="1:12" x14ac:dyDescent="0.25">
      <c r="A127" s="7"/>
      <c r="B127" s="7"/>
      <c r="C127" s="92" t="s">
        <v>457</v>
      </c>
      <c r="D127" s="57">
        <v>43585</v>
      </c>
      <c r="E127" s="8" t="s">
        <v>17</v>
      </c>
      <c r="F127" s="92" t="s">
        <v>186</v>
      </c>
      <c r="G127" s="27"/>
      <c r="H127" s="53">
        <v>1464.99</v>
      </c>
      <c r="I127" s="57">
        <v>43646</v>
      </c>
      <c r="J127" s="113">
        <v>43980</v>
      </c>
      <c r="K127" s="11">
        <f t="shared" si="2"/>
        <v>334</v>
      </c>
      <c r="L127" s="12">
        <f t="shared" si="1"/>
        <v>489306.66</v>
      </c>
    </row>
    <row r="128" spans="1:12" x14ac:dyDescent="0.25">
      <c r="A128" s="7"/>
      <c r="B128" s="7"/>
      <c r="C128" s="92" t="s">
        <v>458</v>
      </c>
      <c r="D128" s="57">
        <v>43616</v>
      </c>
      <c r="E128" s="8" t="s">
        <v>17</v>
      </c>
      <c r="F128" s="92" t="s">
        <v>186</v>
      </c>
      <c r="G128" s="27"/>
      <c r="H128" s="53">
        <v>2075.41</v>
      </c>
      <c r="I128" s="57">
        <v>43677</v>
      </c>
      <c r="J128" s="113">
        <v>43980</v>
      </c>
      <c r="K128" s="11">
        <f t="shared" si="2"/>
        <v>303</v>
      </c>
      <c r="L128" s="12">
        <f t="shared" si="1"/>
        <v>628849.23</v>
      </c>
    </row>
    <row r="129" spans="1:12" x14ac:dyDescent="0.25">
      <c r="A129" s="7"/>
      <c r="B129" s="7"/>
      <c r="C129" s="92" t="s">
        <v>459</v>
      </c>
      <c r="D129" s="57">
        <v>43616</v>
      </c>
      <c r="E129" s="8" t="s">
        <v>17</v>
      </c>
      <c r="F129" s="92" t="s">
        <v>186</v>
      </c>
      <c r="G129" s="27"/>
      <c r="H129" s="53">
        <v>8227.98</v>
      </c>
      <c r="I129" s="57">
        <v>43677</v>
      </c>
      <c r="J129" s="113">
        <v>43980</v>
      </c>
      <c r="K129" s="11">
        <f t="shared" si="2"/>
        <v>303</v>
      </c>
      <c r="L129" s="12">
        <f t="shared" si="1"/>
        <v>2493077.94</v>
      </c>
    </row>
    <row r="130" spans="1:12" x14ac:dyDescent="0.25">
      <c r="A130" s="7"/>
      <c r="B130" s="7"/>
      <c r="C130" s="92" t="s">
        <v>460</v>
      </c>
      <c r="D130" s="57">
        <v>43616</v>
      </c>
      <c r="E130" s="8" t="s">
        <v>17</v>
      </c>
      <c r="F130" s="92" t="s">
        <v>186</v>
      </c>
      <c r="G130" s="27"/>
      <c r="H130" s="53">
        <v>1662.64</v>
      </c>
      <c r="I130" s="57">
        <v>43677</v>
      </c>
      <c r="J130" s="113">
        <v>43980</v>
      </c>
      <c r="K130" s="11">
        <f t="shared" si="2"/>
        <v>303</v>
      </c>
      <c r="L130" s="12">
        <f t="shared" si="1"/>
        <v>503779.92000000004</v>
      </c>
    </row>
    <row r="131" spans="1:12" x14ac:dyDescent="0.25">
      <c r="A131" s="7"/>
      <c r="B131" s="7"/>
      <c r="C131" s="92" t="s">
        <v>461</v>
      </c>
      <c r="D131" s="57">
        <v>43616</v>
      </c>
      <c r="E131" s="8" t="s">
        <v>17</v>
      </c>
      <c r="F131" s="92" t="s">
        <v>186</v>
      </c>
      <c r="G131" s="27"/>
      <c r="H131" s="53">
        <v>500.85</v>
      </c>
      <c r="I131" s="57">
        <v>43677</v>
      </c>
      <c r="J131" s="113">
        <v>43980</v>
      </c>
      <c r="K131" s="11">
        <f t="shared" si="2"/>
        <v>303</v>
      </c>
      <c r="L131" s="12">
        <f t="shared" si="1"/>
        <v>151757.55000000002</v>
      </c>
    </row>
    <row r="132" spans="1:12" x14ac:dyDescent="0.25">
      <c r="A132" s="7"/>
      <c r="B132" s="7"/>
      <c r="C132" s="92" t="s">
        <v>462</v>
      </c>
      <c r="D132" s="57">
        <v>43616</v>
      </c>
      <c r="E132" s="8" t="s">
        <v>17</v>
      </c>
      <c r="F132" s="92" t="s">
        <v>186</v>
      </c>
      <c r="G132" s="27"/>
      <c r="H132" s="53">
        <v>313.48</v>
      </c>
      <c r="I132" s="57">
        <v>43677</v>
      </c>
      <c r="J132" s="113">
        <v>43980</v>
      </c>
      <c r="K132" s="11">
        <f t="shared" si="2"/>
        <v>303</v>
      </c>
      <c r="L132" s="12">
        <f t="shared" si="1"/>
        <v>94984.44</v>
      </c>
    </row>
    <row r="133" spans="1:12" x14ac:dyDescent="0.25">
      <c r="A133" s="7"/>
      <c r="B133" s="7"/>
      <c r="C133" s="92" t="s">
        <v>463</v>
      </c>
      <c r="D133" s="57">
        <v>43616</v>
      </c>
      <c r="E133" s="8" t="s">
        <v>17</v>
      </c>
      <c r="F133" s="92" t="s">
        <v>186</v>
      </c>
      <c r="G133" s="27"/>
      <c r="H133" s="53">
        <v>534.89</v>
      </c>
      <c r="I133" s="57">
        <v>43677</v>
      </c>
      <c r="J133" s="113">
        <v>43980</v>
      </c>
      <c r="K133" s="11">
        <f t="shared" si="2"/>
        <v>303</v>
      </c>
      <c r="L133" s="12">
        <f t="shared" si="1"/>
        <v>162071.66999999998</v>
      </c>
    </row>
    <row r="134" spans="1:12" x14ac:dyDescent="0.25">
      <c r="A134" s="7"/>
      <c r="B134" s="7"/>
      <c r="C134" s="92" t="s">
        <v>464</v>
      </c>
      <c r="D134" s="57">
        <v>43616</v>
      </c>
      <c r="E134" s="8" t="s">
        <v>17</v>
      </c>
      <c r="F134" s="92" t="s">
        <v>186</v>
      </c>
      <c r="G134" s="27"/>
      <c r="H134" s="53">
        <v>2597.88</v>
      </c>
      <c r="I134" s="57">
        <v>43677</v>
      </c>
      <c r="J134" s="113">
        <v>43980</v>
      </c>
      <c r="K134" s="11">
        <f t="shared" si="2"/>
        <v>303</v>
      </c>
      <c r="L134" s="12">
        <f t="shared" si="1"/>
        <v>787157.64</v>
      </c>
    </row>
    <row r="135" spans="1:12" x14ac:dyDescent="0.25">
      <c r="A135" s="7"/>
      <c r="B135" s="7"/>
      <c r="C135" s="92" t="s">
        <v>187</v>
      </c>
      <c r="D135" s="57">
        <v>43616</v>
      </c>
      <c r="E135" s="8" t="s">
        <v>17</v>
      </c>
      <c r="F135" s="92" t="s">
        <v>186</v>
      </c>
      <c r="G135" s="27"/>
      <c r="H135" s="53">
        <v>1817.95</v>
      </c>
      <c r="I135" s="57">
        <v>43677</v>
      </c>
      <c r="J135" s="113">
        <v>43980</v>
      </c>
      <c r="K135" s="11">
        <f t="shared" si="2"/>
        <v>303</v>
      </c>
      <c r="L135" s="12">
        <f t="shared" si="1"/>
        <v>550838.85</v>
      </c>
    </row>
    <row r="136" spans="1:12" x14ac:dyDescent="0.25">
      <c r="A136" s="7"/>
      <c r="B136" s="7"/>
      <c r="C136" s="51" t="s">
        <v>211</v>
      </c>
      <c r="D136" s="52">
        <v>43763</v>
      </c>
      <c r="E136" s="8" t="s">
        <v>17</v>
      </c>
      <c r="F136" s="51" t="s">
        <v>18</v>
      </c>
      <c r="G136" s="8"/>
      <c r="H136" s="53">
        <v>210</v>
      </c>
      <c r="I136" s="52">
        <v>43801</v>
      </c>
      <c r="J136" s="10">
        <v>43983</v>
      </c>
      <c r="K136" s="11">
        <f t="shared" si="2"/>
        <v>182</v>
      </c>
      <c r="L136" s="12">
        <f t="shared" si="1"/>
        <v>38220</v>
      </c>
    </row>
    <row r="137" spans="1:12" x14ac:dyDescent="0.25">
      <c r="A137" s="7"/>
      <c r="B137" s="7"/>
      <c r="C137" s="51" t="s">
        <v>213</v>
      </c>
      <c r="D137" s="52">
        <v>43867</v>
      </c>
      <c r="E137" s="8" t="s">
        <v>17</v>
      </c>
      <c r="F137" s="51" t="s">
        <v>212</v>
      </c>
      <c r="G137" s="8"/>
      <c r="H137" s="53">
        <v>102.99</v>
      </c>
      <c r="I137" s="52">
        <v>43921</v>
      </c>
      <c r="J137" s="10">
        <v>43983</v>
      </c>
      <c r="K137" s="11">
        <f t="shared" si="2"/>
        <v>62</v>
      </c>
      <c r="L137" s="12">
        <f t="shared" si="1"/>
        <v>6385.38</v>
      </c>
    </row>
    <row r="138" spans="1:12" x14ac:dyDescent="0.25">
      <c r="A138" s="7"/>
      <c r="B138" s="7"/>
      <c r="C138" s="51" t="s">
        <v>214</v>
      </c>
      <c r="D138" s="52">
        <v>43867</v>
      </c>
      <c r="E138" s="8" t="s">
        <v>17</v>
      </c>
      <c r="F138" s="51" t="s">
        <v>212</v>
      </c>
      <c r="G138" s="8"/>
      <c r="H138" s="53">
        <v>102.99</v>
      </c>
      <c r="I138" s="52">
        <v>43921</v>
      </c>
      <c r="J138" s="10">
        <v>43983</v>
      </c>
      <c r="K138" s="11">
        <f t="shared" si="2"/>
        <v>62</v>
      </c>
      <c r="L138" s="12">
        <f t="shared" si="1"/>
        <v>6385.38</v>
      </c>
    </row>
    <row r="139" spans="1:12" x14ac:dyDescent="0.25">
      <c r="A139" s="7"/>
      <c r="B139" s="7"/>
      <c r="C139" s="51" t="s">
        <v>215</v>
      </c>
      <c r="D139" s="52">
        <v>43867</v>
      </c>
      <c r="E139" s="8" t="s">
        <v>17</v>
      </c>
      <c r="F139" s="51" t="s">
        <v>212</v>
      </c>
      <c r="G139" s="8"/>
      <c r="H139" s="53">
        <v>102.99</v>
      </c>
      <c r="I139" s="52">
        <v>43921</v>
      </c>
      <c r="J139" s="10">
        <v>43983</v>
      </c>
      <c r="K139" s="11">
        <f t="shared" si="2"/>
        <v>62</v>
      </c>
      <c r="L139" s="12">
        <f t="shared" si="1"/>
        <v>6385.38</v>
      </c>
    </row>
    <row r="140" spans="1:12" x14ac:dyDescent="0.25">
      <c r="A140" s="7"/>
      <c r="B140" s="7"/>
      <c r="C140" s="51" t="s">
        <v>216</v>
      </c>
      <c r="D140" s="52">
        <v>43867</v>
      </c>
      <c r="E140" s="8" t="s">
        <v>17</v>
      </c>
      <c r="F140" s="51" t="s">
        <v>212</v>
      </c>
      <c r="G140" s="8"/>
      <c r="H140" s="53">
        <v>140</v>
      </c>
      <c r="I140" s="52">
        <v>43921</v>
      </c>
      <c r="J140" s="10">
        <v>43983</v>
      </c>
      <c r="K140" s="11">
        <f t="shared" si="2"/>
        <v>62</v>
      </c>
      <c r="L140" s="12">
        <f t="shared" si="1"/>
        <v>8680</v>
      </c>
    </row>
    <row r="141" spans="1:12" x14ac:dyDescent="0.25">
      <c r="A141" s="7"/>
      <c r="B141" s="7"/>
      <c r="C141" s="51" t="s">
        <v>293</v>
      </c>
      <c r="D141" s="52">
        <v>43945</v>
      </c>
      <c r="E141" s="8" t="s">
        <v>17</v>
      </c>
      <c r="F141" s="51" t="s">
        <v>294</v>
      </c>
      <c r="G141" s="8"/>
      <c r="H141" s="53">
        <v>69.72</v>
      </c>
      <c r="I141" s="52">
        <v>43994</v>
      </c>
      <c r="J141" s="10">
        <v>43994</v>
      </c>
      <c r="K141" s="11">
        <f t="shared" si="2"/>
        <v>0</v>
      </c>
      <c r="L141" s="12">
        <f t="shared" si="1"/>
        <v>0</v>
      </c>
    </row>
    <row r="142" spans="1:12" x14ac:dyDescent="0.25">
      <c r="A142" s="7"/>
      <c r="B142" s="7"/>
      <c r="C142" s="51" t="s">
        <v>295</v>
      </c>
      <c r="D142" s="52">
        <v>43962</v>
      </c>
      <c r="E142" s="8" t="s">
        <v>17</v>
      </c>
      <c r="F142" s="51" t="s">
        <v>273</v>
      </c>
      <c r="G142" s="8"/>
      <c r="H142" s="53">
        <v>243.86</v>
      </c>
      <c r="I142" s="52">
        <v>43997</v>
      </c>
      <c r="J142" s="10">
        <v>43997</v>
      </c>
      <c r="K142" s="11">
        <f t="shared" si="2"/>
        <v>0</v>
      </c>
      <c r="L142" s="12">
        <f t="shared" si="1"/>
        <v>0</v>
      </c>
    </row>
    <row r="143" spans="1:12" x14ac:dyDescent="0.25">
      <c r="A143" s="7"/>
      <c r="B143" s="7"/>
      <c r="C143" s="51" t="s">
        <v>296</v>
      </c>
      <c r="D143" s="52">
        <v>43971</v>
      </c>
      <c r="E143" s="8" t="s">
        <v>17</v>
      </c>
      <c r="F143" s="51" t="s">
        <v>273</v>
      </c>
      <c r="G143" s="8"/>
      <c r="H143" s="53">
        <v>27.9</v>
      </c>
      <c r="I143" s="52">
        <v>43997</v>
      </c>
      <c r="J143" s="10">
        <v>43997</v>
      </c>
      <c r="K143" s="11">
        <f t="shared" si="2"/>
        <v>0</v>
      </c>
      <c r="L143" s="12">
        <f t="shared" si="1"/>
        <v>0</v>
      </c>
    </row>
    <row r="144" spans="1:12" x14ac:dyDescent="0.25">
      <c r="A144" s="7"/>
      <c r="B144" s="7"/>
      <c r="C144" s="51" t="s">
        <v>297</v>
      </c>
      <c r="D144" s="52">
        <v>43962</v>
      </c>
      <c r="E144" s="8" t="s">
        <v>17</v>
      </c>
      <c r="F144" s="51" t="s">
        <v>273</v>
      </c>
      <c r="G144" s="8"/>
      <c r="H144" s="53">
        <v>94.24</v>
      </c>
      <c r="I144" s="52">
        <v>43997</v>
      </c>
      <c r="J144" s="10">
        <v>43997</v>
      </c>
      <c r="K144" s="11">
        <f t="shared" si="2"/>
        <v>0</v>
      </c>
      <c r="L144" s="12">
        <f t="shared" si="1"/>
        <v>0</v>
      </c>
    </row>
    <row r="145" spans="1:12" x14ac:dyDescent="0.25">
      <c r="A145" s="7"/>
      <c r="B145" s="7"/>
      <c r="C145" s="51" t="s">
        <v>298</v>
      </c>
      <c r="D145" s="52">
        <v>43962</v>
      </c>
      <c r="E145" s="8" t="s">
        <v>17</v>
      </c>
      <c r="F145" s="51" t="s">
        <v>273</v>
      </c>
      <c r="G145" s="8"/>
      <c r="H145" s="53">
        <v>110.48</v>
      </c>
      <c r="I145" s="52">
        <v>43997</v>
      </c>
      <c r="J145" s="10">
        <v>43997</v>
      </c>
      <c r="K145" s="11">
        <f t="shared" si="2"/>
        <v>0</v>
      </c>
      <c r="L145" s="12">
        <f t="shared" si="1"/>
        <v>0</v>
      </c>
    </row>
    <row r="146" spans="1:12" x14ac:dyDescent="0.25">
      <c r="A146" s="7"/>
      <c r="B146" s="7"/>
      <c r="C146" s="51" t="s">
        <v>299</v>
      </c>
      <c r="D146" s="52">
        <v>43962</v>
      </c>
      <c r="E146" s="8" t="s">
        <v>17</v>
      </c>
      <c r="F146" s="51" t="s">
        <v>273</v>
      </c>
      <c r="G146" s="8"/>
      <c r="H146" s="53">
        <v>204.86</v>
      </c>
      <c r="I146" s="52">
        <v>43997</v>
      </c>
      <c r="J146" s="10">
        <v>43997</v>
      </c>
      <c r="K146" s="11">
        <f t="shared" si="2"/>
        <v>0</v>
      </c>
      <c r="L146" s="12">
        <f t="shared" si="1"/>
        <v>0</v>
      </c>
    </row>
    <row r="147" spans="1:12" x14ac:dyDescent="0.25">
      <c r="A147" s="7"/>
      <c r="B147" s="7"/>
      <c r="C147" s="51" t="s">
        <v>300</v>
      </c>
      <c r="D147" s="52">
        <v>43962</v>
      </c>
      <c r="E147" s="8" t="s">
        <v>17</v>
      </c>
      <c r="F147" s="51" t="s">
        <v>273</v>
      </c>
      <c r="G147" s="8"/>
      <c r="H147" s="53">
        <v>183.4</v>
      </c>
      <c r="I147" s="52">
        <v>43997</v>
      </c>
      <c r="J147" s="10">
        <v>43997</v>
      </c>
      <c r="K147" s="11">
        <f t="shared" si="2"/>
        <v>0</v>
      </c>
      <c r="L147" s="12">
        <f t="shared" si="1"/>
        <v>0</v>
      </c>
    </row>
    <row r="148" spans="1:12" x14ac:dyDescent="0.25">
      <c r="A148" s="7"/>
      <c r="B148" s="7"/>
      <c r="C148" s="82">
        <v>208416</v>
      </c>
      <c r="D148" s="52">
        <v>43958</v>
      </c>
      <c r="E148" s="8" t="s">
        <v>17</v>
      </c>
      <c r="F148" s="51" t="s">
        <v>232</v>
      </c>
      <c r="G148" s="8"/>
      <c r="H148" s="53">
        <v>59.86</v>
      </c>
      <c r="I148" s="52">
        <v>43998</v>
      </c>
      <c r="J148" s="10">
        <v>43998</v>
      </c>
      <c r="K148" s="11">
        <f t="shared" si="2"/>
        <v>0</v>
      </c>
      <c r="L148" s="12">
        <f t="shared" si="1"/>
        <v>0</v>
      </c>
    </row>
    <row r="149" spans="1:12" x14ac:dyDescent="0.25">
      <c r="A149" s="7"/>
      <c r="B149" s="7"/>
      <c r="C149" s="82" t="s">
        <v>301</v>
      </c>
      <c r="D149" s="52">
        <v>43966</v>
      </c>
      <c r="E149" s="8" t="s">
        <v>17</v>
      </c>
      <c r="F149" s="51" t="s">
        <v>273</v>
      </c>
      <c r="G149" s="8"/>
      <c r="H149" s="53">
        <v>463.89</v>
      </c>
      <c r="I149" s="52">
        <v>44000</v>
      </c>
      <c r="J149" s="10">
        <v>44000</v>
      </c>
      <c r="K149" s="11">
        <f t="shared" si="2"/>
        <v>0</v>
      </c>
      <c r="L149" s="12">
        <f t="shared" si="1"/>
        <v>0</v>
      </c>
    </row>
    <row r="150" spans="1:12" x14ac:dyDescent="0.25">
      <c r="A150" s="7"/>
      <c r="B150" s="7"/>
      <c r="C150" s="82" t="s">
        <v>302</v>
      </c>
      <c r="D150" s="52">
        <v>43966</v>
      </c>
      <c r="E150" s="8" t="s">
        <v>17</v>
      </c>
      <c r="F150" s="51" t="s">
        <v>273</v>
      </c>
      <c r="G150" s="8"/>
      <c r="H150" s="53">
        <v>53.9</v>
      </c>
      <c r="I150" s="52">
        <v>44000</v>
      </c>
      <c r="J150" s="10">
        <v>44000</v>
      </c>
      <c r="K150" s="11">
        <f t="shared" si="2"/>
        <v>0</v>
      </c>
      <c r="L150" s="12">
        <f t="shared" si="1"/>
        <v>0</v>
      </c>
    </row>
    <row r="151" spans="1:12" x14ac:dyDescent="0.25">
      <c r="A151" s="7"/>
      <c r="B151" s="7"/>
      <c r="C151" s="82">
        <v>206000412620</v>
      </c>
      <c r="D151" s="52">
        <v>43979</v>
      </c>
      <c r="E151" s="8" t="s">
        <v>17</v>
      </c>
      <c r="F151" s="51" t="s">
        <v>289</v>
      </c>
      <c r="G151" s="8"/>
      <c r="H151" s="53">
        <v>1044.28</v>
      </c>
      <c r="I151" s="52">
        <v>44000</v>
      </c>
      <c r="J151" s="10">
        <v>44000</v>
      </c>
      <c r="K151" s="11">
        <f t="shared" si="2"/>
        <v>0</v>
      </c>
      <c r="L151" s="12">
        <f t="shared" si="1"/>
        <v>0</v>
      </c>
    </row>
    <row r="152" spans="1:12" x14ac:dyDescent="0.25">
      <c r="A152" s="7"/>
      <c r="B152" s="7"/>
      <c r="C152" s="51" t="s">
        <v>218</v>
      </c>
      <c r="D152" s="52">
        <v>43818</v>
      </c>
      <c r="E152" s="8" t="s">
        <v>17</v>
      </c>
      <c r="F152" s="51" t="s">
        <v>217</v>
      </c>
      <c r="G152" s="8"/>
      <c r="H152" s="53">
        <v>8700</v>
      </c>
      <c r="I152" s="52">
        <v>43861</v>
      </c>
      <c r="J152" s="10">
        <v>44001</v>
      </c>
      <c r="K152" s="11">
        <f t="shared" si="2"/>
        <v>140</v>
      </c>
      <c r="L152" s="12">
        <f t="shared" si="1"/>
        <v>1218000</v>
      </c>
    </row>
    <row r="153" spans="1:12" x14ac:dyDescent="0.25">
      <c r="A153" s="7"/>
      <c r="B153" s="7"/>
      <c r="C153" s="51" t="s">
        <v>219</v>
      </c>
      <c r="D153" s="52">
        <v>43861</v>
      </c>
      <c r="E153" s="8" t="s">
        <v>17</v>
      </c>
      <c r="F153" s="51" t="s">
        <v>49</v>
      </c>
      <c r="G153" s="8"/>
      <c r="H153" s="53">
        <v>1766.25</v>
      </c>
      <c r="I153" s="52">
        <v>43892</v>
      </c>
      <c r="J153" s="10">
        <v>44001</v>
      </c>
      <c r="K153" s="11">
        <f t="shared" si="2"/>
        <v>109</v>
      </c>
      <c r="L153" s="12">
        <f t="shared" si="1"/>
        <v>192521.25</v>
      </c>
    </row>
    <row r="154" spans="1:12" x14ac:dyDescent="0.25">
      <c r="A154" s="7"/>
      <c r="B154" s="7"/>
      <c r="C154" s="51" t="s">
        <v>220</v>
      </c>
      <c r="D154" s="52">
        <v>43890</v>
      </c>
      <c r="E154" s="8" t="s">
        <v>17</v>
      </c>
      <c r="F154" s="51" t="s">
        <v>49</v>
      </c>
      <c r="G154" s="8"/>
      <c r="H154" s="53">
        <v>196.25</v>
      </c>
      <c r="I154" s="52">
        <v>43921</v>
      </c>
      <c r="J154" s="10">
        <v>44001</v>
      </c>
      <c r="K154" s="11">
        <f t="shared" si="2"/>
        <v>80</v>
      </c>
      <c r="L154" s="12">
        <f t="shared" si="1"/>
        <v>15700</v>
      </c>
    </row>
    <row r="155" spans="1:12" x14ac:dyDescent="0.25">
      <c r="A155" s="7"/>
      <c r="B155" s="7"/>
      <c r="C155" s="51" t="s">
        <v>221</v>
      </c>
      <c r="D155" s="52">
        <v>43951</v>
      </c>
      <c r="E155" s="8" t="s">
        <v>17</v>
      </c>
      <c r="F155" s="51" t="s">
        <v>49</v>
      </c>
      <c r="G155" s="8"/>
      <c r="H155" s="53">
        <v>196.25</v>
      </c>
      <c r="I155" s="52">
        <v>43983</v>
      </c>
      <c r="J155" s="10">
        <v>44001</v>
      </c>
      <c r="K155" s="11">
        <f t="shared" si="2"/>
        <v>18</v>
      </c>
      <c r="L155" s="12">
        <f t="shared" si="1"/>
        <v>3532.5</v>
      </c>
    </row>
    <row r="156" spans="1:12" x14ac:dyDescent="0.25">
      <c r="A156" s="7"/>
      <c r="B156" s="7"/>
      <c r="C156" s="51" t="s">
        <v>303</v>
      </c>
      <c r="D156" s="52">
        <v>43972</v>
      </c>
      <c r="E156" s="8" t="s">
        <v>17</v>
      </c>
      <c r="F156" s="51" t="s">
        <v>235</v>
      </c>
      <c r="G156" s="8"/>
      <c r="H156" s="53">
        <v>21.65</v>
      </c>
      <c r="I156" s="52">
        <v>44004</v>
      </c>
      <c r="J156" s="10">
        <v>44004</v>
      </c>
      <c r="K156" s="11">
        <f t="shared" si="2"/>
        <v>0</v>
      </c>
      <c r="L156" s="12">
        <f t="shared" si="1"/>
        <v>0</v>
      </c>
    </row>
    <row r="157" spans="1:12" x14ac:dyDescent="0.25">
      <c r="A157" s="7"/>
      <c r="B157" s="7"/>
      <c r="C157" s="51" t="s">
        <v>222</v>
      </c>
      <c r="D157" s="52">
        <v>43890</v>
      </c>
      <c r="E157" s="8" t="s">
        <v>17</v>
      </c>
      <c r="F157" s="51" t="s">
        <v>37</v>
      </c>
      <c r="G157" s="8"/>
      <c r="H157" s="53">
        <v>1000</v>
      </c>
      <c r="I157" s="52">
        <v>43951</v>
      </c>
      <c r="J157" s="10">
        <v>44005</v>
      </c>
      <c r="K157" s="11">
        <f t="shared" si="2"/>
        <v>54</v>
      </c>
      <c r="L157" s="12">
        <f t="shared" si="1"/>
        <v>54000</v>
      </c>
    </row>
    <row r="158" spans="1:12" x14ac:dyDescent="0.25">
      <c r="A158" s="7"/>
      <c r="B158" s="7"/>
      <c r="C158" s="51" t="s">
        <v>223</v>
      </c>
      <c r="D158" s="52">
        <v>43921</v>
      </c>
      <c r="E158" s="8" t="s">
        <v>17</v>
      </c>
      <c r="F158" s="51" t="s">
        <v>37</v>
      </c>
      <c r="G158" s="8"/>
      <c r="H158" s="53">
        <v>1000</v>
      </c>
      <c r="I158" s="52">
        <v>43982</v>
      </c>
      <c r="J158" s="10">
        <v>44005</v>
      </c>
      <c r="K158" s="11">
        <f t="shared" si="2"/>
        <v>23</v>
      </c>
      <c r="L158" s="12">
        <f t="shared" si="1"/>
        <v>23000</v>
      </c>
    </row>
    <row r="159" spans="1:12" x14ac:dyDescent="0.25">
      <c r="A159" s="7"/>
      <c r="B159" s="7"/>
      <c r="C159" s="51" t="s">
        <v>225</v>
      </c>
      <c r="D159" s="52">
        <v>43957</v>
      </c>
      <c r="E159" s="8" t="s">
        <v>17</v>
      </c>
      <c r="F159" s="51" t="s">
        <v>224</v>
      </c>
      <c r="G159" s="8"/>
      <c r="H159" s="53">
        <v>270</v>
      </c>
      <c r="I159" s="52">
        <v>44012</v>
      </c>
      <c r="J159" s="10">
        <v>44005</v>
      </c>
      <c r="K159" s="11">
        <f t="shared" si="2"/>
        <v>-7</v>
      </c>
      <c r="L159" s="12">
        <f t="shared" si="1"/>
        <v>-1890</v>
      </c>
    </row>
    <row r="160" spans="1:12" x14ac:dyDescent="0.25">
      <c r="A160" s="7"/>
      <c r="B160" s="7"/>
      <c r="C160" s="51" t="s">
        <v>226</v>
      </c>
      <c r="D160" s="52">
        <v>43950</v>
      </c>
      <c r="E160" s="8" t="s">
        <v>17</v>
      </c>
      <c r="F160" s="51" t="s">
        <v>101</v>
      </c>
      <c r="G160" s="8"/>
      <c r="H160" s="53">
        <v>2150</v>
      </c>
      <c r="I160" s="52">
        <v>43982</v>
      </c>
      <c r="J160" s="10">
        <v>44005</v>
      </c>
      <c r="K160" s="11">
        <f t="shared" si="2"/>
        <v>23</v>
      </c>
      <c r="L160" s="12">
        <f t="shared" si="1"/>
        <v>49450</v>
      </c>
    </row>
    <row r="161" spans="1:12" x14ac:dyDescent="0.25">
      <c r="A161" s="7"/>
      <c r="B161" s="7"/>
      <c r="C161" s="51" t="s">
        <v>228</v>
      </c>
      <c r="D161" s="52">
        <v>43889</v>
      </c>
      <c r="E161" s="8" t="s">
        <v>17</v>
      </c>
      <c r="F161" s="51" t="s">
        <v>227</v>
      </c>
      <c r="G161" s="8"/>
      <c r="H161" s="53">
        <v>405.3</v>
      </c>
      <c r="I161" s="52">
        <v>43951</v>
      </c>
      <c r="J161" s="10">
        <v>44005</v>
      </c>
      <c r="K161" s="11">
        <f t="shared" si="2"/>
        <v>54</v>
      </c>
      <c r="L161" s="12">
        <f t="shared" si="1"/>
        <v>21886.2</v>
      </c>
    </row>
    <row r="162" spans="1:12" x14ac:dyDescent="0.25">
      <c r="A162" s="7"/>
      <c r="B162" s="7"/>
      <c r="C162" s="51" t="s">
        <v>229</v>
      </c>
      <c r="D162" s="52">
        <v>43921</v>
      </c>
      <c r="E162" s="8" t="s">
        <v>17</v>
      </c>
      <c r="F162" s="51" t="s">
        <v>227</v>
      </c>
      <c r="G162" s="8"/>
      <c r="H162" s="53">
        <v>160.91999999999999</v>
      </c>
      <c r="I162" s="52">
        <v>43982</v>
      </c>
      <c r="J162" s="10">
        <v>44005</v>
      </c>
      <c r="K162" s="11">
        <f t="shared" si="2"/>
        <v>23</v>
      </c>
      <c r="L162" s="12">
        <f t="shared" si="1"/>
        <v>3701.16</v>
      </c>
    </row>
    <row r="163" spans="1:12" x14ac:dyDescent="0.25">
      <c r="A163" s="7"/>
      <c r="B163" s="7"/>
      <c r="C163" s="51" t="s">
        <v>230</v>
      </c>
      <c r="D163" s="52">
        <v>43942</v>
      </c>
      <c r="E163" s="8" t="s">
        <v>17</v>
      </c>
      <c r="F163" s="58" t="s">
        <v>82</v>
      </c>
      <c r="G163" s="8"/>
      <c r="H163" s="53">
        <v>1388.22</v>
      </c>
      <c r="I163" s="52">
        <v>43942</v>
      </c>
      <c r="J163" s="10">
        <v>44008</v>
      </c>
      <c r="K163" s="11">
        <f t="shared" si="2"/>
        <v>66</v>
      </c>
      <c r="L163" s="12">
        <f t="shared" si="1"/>
        <v>91622.52</v>
      </c>
    </row>
    <row r="164" spans="1:12" x14ac:dyDescent="0.25">
      <c r="A164" s="7"/>
      <c r="B164" s="7"/>
      <c r="C164" s="13">
        <v>412000386761</v>
      </c>
      <c r="D164" s="9">
        <v>43992</v>
      </c>
      <c r="E164" s="8" t="s">
        <v>17</v>
      </c>
      <c r="F164" s="8" t="s">
        <v>288</v>
      </c>
      <c r="G164" s="8"/>
      <c r="H164" s="18">
        <v>259.38</v>
      </c>
      <c r="I164" s="83">
        <v>44012</v>
      </c>
      <c r="J164" s="10">
        <v>44012</v>
      </c>
      <c r="K164" s="11">
        <f t="shared" si="2"/>
        <v>0</v>
      </c>
      <c r="L164" s="12">
        <f t="shared" si="1"/>
        <v>0</v>
      </c>
    </row>
    <row r="165" spans="1:12" x14ac:dyDescent="0.25">
      <c r="A165" s="7"/>
      <c r="B165" s="7"/>
      <c r="C165" s="13">
        <v>12278850</v>
      </c>
      <c r="D165" s="9">
        <v>44012</v>
      </c>
      <c r="E165" s="8" t="s">
        <v>17</v>
      </c>
      <c r="F165" s="8" t="s">
        <v>253</v>
      </c>
      <c r="G165" s="8"/>
      <c r="H165" s="18">
        <v>11.15</v>
      </c>
      <c r="I165" s="83">
        <v>44012</v>
      </c>
      <c r="J165" s="10">
        <v>44012</v>
      </c>
      <c r="K165" s="11">
        <f t="shared" si="2"/>
        <v>0</v>
      </c>
      <c r="L165" s="12">
        <f t="shared" si="1"/>
        <v>0</v>
      </c>
    </row>
    <row r="166" spans="1:12" x14ac:dyDescent="0.25">
      <c r="A166" s="7"/>
      <c r="B166" s="7"/>
      <c r="C166" s="13">
        <v>67118515070801</v>
      </c>
      <c r="D166" s="9">
        <v>43992</v>
      </c>
      <c r="E166" s="8" t="s">
        <v>17</v>
      </c>
      <c r="F166" s="8" t="s">
        <v>284</v>
      </c>
      <c r="G166" s="8"/>
      <c r="H166" s="18">
        <v>97.7</v>
      </c>
      <c r="I166" s="83">
        <v>44012</v>
      </c>
      <c r="J166" s="10">
        <v>44012</v>
      </c>
      <c r="K166" s="11">
        <f t="shared" si="2"/>
        <v>0</v>
      </c>
      <c r="L166" s="12">
        <f t="shared" si="1"/>
        <v>0</v>
      </c>
    </row>
    <row r="167" spans="1:12" x14ac:dyDescent="0.25">
      <c r="A167" s="7"/>
      <c r="B167" s="7"/>
      <c r="C167" s="13">
        <v>242958</v>
      </c>
      <c r="D167" s="9">
        <v>43982</v>
      </c>
      <c r="E167" s="8" t="s">
        <v>17</v>
      </c>
      <c r="F167" s="8" t="s">
        <v>232</v>
      </c>
      <c r="G167" s="8"/>
      <c r="H167" s="18">
        <v>25.29</v>
      </c>
      <c r="I167" s="83">
        <v>44012</v>
      </c>
      <c r="J167" s="10">
        <v>44012</v>
      </c>
      <c r="K167" s="11">
        <f t="shared" si="2"/>
        <v>0</v>
      </c>
      <c r="L167" s="12">
        <f t="shared" si="1"/>
        <v>0</v>
      </c>
    </row>
    <row r="168" spans="1:12" x14ac:dyDescent="0.25">
      <c r="A168" s="7"/>
      <c r="B168" s="7"/>
      <c r="C168" s="13"/>
      <c r="D168" s="9"/>
      <c r="E168" s="8"/>
      <c r="F168" s="8"/>
      <c r="G168" s="8"/>
      <c r="H168" s="18"/>
      <c r="I168" s="83"/>
      <c r="J168" s="10"/>
      <c r="K168" s="11"/>
      <c r="L168" s="12"/>
    </row>
    <row r="169" spans="1:12" x14ac:dyDescent="0.25">
      <c r="A169" s="7"/>
      <c r="B169" s="7"/>
      <c r="C169" s="13"/>
      <c r="D169" s="9"/>
      <c r="E169" s="8"/>
      <c r="F169" s="8"/>
      <c r="G169" s="8"/>
      <c r="H169" s="18"/>
      <c r="I169" s="83"/>
      <c r="J169" s="10"/>
      <c r="K169" s="11"/>
      <c r="L169" s="12"/>
    </row>
    <row r="170" spans="1:12" x14ac:dyDescent="0.25">
      <c r="A170" s="34"/>
      <c r="B170" s="34"/>
      <c r="C170" s="35"/>
      <c r="D170" s="36"/>
      <c r="E170" s="37"/>
      <c r="F170" s="37"/>
      <c r="G170" s="37"/>
      <c r="H170" s="38"/>
      <c r="I170" s="39"/>
      <c r="J170" s="39"/>
      <c r="K170" s="40"/>
      <c r="L170" s="41"/>
    </row>
    <row r="171" spans="1:12" x14ac:dyDescent="0.25">
      <c r="A171" s="7"/>
      <c r="B171" s="7"/>
      <c r="C171" s="13"/>
      <c r="D171" s="9"/>
      <c r="E171" s="8"/>
      <c r="F171" s="8"/>
      <c r="G171" s="8"/>
      <c r="H171" s="19">
        <f>SUM(H2:H169)</f>
        <v>206504.95000000019</v>
      </c>
      <c r="I171" s="7"/>
      <c r="J171" s="7"/>
      <c r="K171" s="7"/>
      <c r="L171" s="12">
        <f>SUM(L2:L169)</f>
        <v>25934696.850000009</v>
      </c>
    </row>
    <row r="172" spans="1:12" x14ac:dyDescent="0.25">
      <c r="A172" s="7"/>
      <c r="B172" s="7"/>
      <c r="C172" s="13"/>
      <c r="D172" s="9"/>
      <c r="E172" s="8"/>
      <c r="F172" s="8"/>
      <c r="G172" s="8"/>
      <c r="H172" s="18"/>
      <c r="I172" s="7"/>
      <c r="J172" s="7"/>
      <c r="K172" s="7"/>
      <c r="L172" s="84">
        <f>L171/H171</f>
        <v>125.58874181950596</v>
      </c>
    </row>
    <row r="173" spans="1:12" x14ac:dyDescent="0.25">
      <c r="C173" s="6"/>
      <c r="D173" s="2"/>
      <c r="E173" s="5"/>
      <c r="F173" s="5"/>
      <c r="G173" s="5"/>
      <c r="H173" s="20"/>
    </row>
    <row r="174" spans="1:12" x14ac:dyDescent="0.25">
      <c r="C174" s="6"/>
      <c r="D174" s="2"/>
      <c r="E174" s="5"/>
      <c r="F174" s="5"/>
      <c r="G174" s="5"/>
      <c r="H174" s="20"/>
    </row>
    <row r="175" spans="1:12" x14ac:dyDescent="0.25">
      <c r="C175" s="6"/>
      <c r="D175" s="2"/>
      <c r="E175" s="5"/>
      <c r="F175" s="5"/>
      <c r="G175" s="5"/>
      <c r="H175" s="20"/>
    </row>
    <row r="176" spans="1:12" x14ac:dyDescent="0.25">
      <c r="C176" s="6"/>
      <c r="D176" s="2"/>
      <c r="E176" s="5"/>
      <c r="F176" s="5"/>
      <c r="G176" s="5"/>
      <c r="H176" s="20"/>
    </row>
    <row r="177" spans="3:8" x14ac:dyDescent="0.25">
      <c r="C177" s="6"/>
      <c r="D177" s="2"/>
      <c r="E177" s="5"/>
      <c r="F177" s="5"/>
      <c r="G177" s="5"/>
      <c r="H177" s="20"/>
    </row>
    <row r="178" spans="3:8" x14ac:dyDescent="0.25">
      <c r="C178" s="6"/>
      <c r="D178" s="2"/>
      <c r="E178" s="5"/>
      <c r="F178" s="5"/>
      <c r="G178" s="5"/>
      <c r="H178" s="20"/>
    </row>
    <row r="179" spans="3:8" x14ac:dyDescent="0.25">
      <c r="C179" s="6"/>
      <c r="D179" s="2"/>
      <c r="E179" s="5"/>
      <c r="F179" s="5"/>
      <c r="G179" s="5"/>
      <c r="H179" s="20"/>
    </row>
    <row r="180" spans="3:8" x14ac:dyDescent="0.25">
      <c r="C180" s="6"/>
      <c r="D180" s="2"/>
      <c r="E180" s="5"/>
      <c r="F180" s="5"/>
      <c r="G180" s="5"/>
      <c r="H180" s="20"/>
    </row>
    <row r="181" spans="3:8" x14ac:dyDescent="0.25">
      <c r="C181" s="6"/>
      <c r="D181" s="2"/>
      <c r="E181" s="5"/>
      <c r="F181" s="5"/>
      <c r="G181" s="5"/>
      <c r="H181" s="20"/>
    </row>
    <row r="182" spans="3:8" x14ac:dyDescent="0.25">
      <c r="C182" s="6"/>
      <c r="D182" s="2"/>
      <c r="E182" s="5"/>
      <c r="F182" s="5"/>
      <c r="G182" s="5"/>
      <c r="H182" s="20"/>
    </row>
    <row r="183" spans="3:8" x14ac:dyDescent="0.25">
      <c r="C183" s="6"/>
      <c r="D183" s="2"/>
      <c r="E183" s="5"/>
      <c r="F183" s="5"/>
      <c r="G183" s="5"/>
      <c r="H183" s="20"/>
    </row>
    <row r="184" spans="3:8" x14ac:dyDescent="0.25">
      <c r="C184" s="5"/>
      <c r="D184" s="2"/>
      <c r="E184" s="5"/>
      <c r="F184" s="5"/>
      <c r="G184" s="5"/>
      <c r="H184" s="20"/>
    </row>
    <row r="185" spans="3:8" x14ac:dyDescent="0.25">
      <c r="C185" s="5"/>
      <c r="D185" s="2"/>
      <c r="E185" s="5"/>
      <c r="F185" s="5"/>
      <c r="G185" s="5"/>
      <c r="H185" s="20"/>
    </row>
    <row r="186" spans="3:8" x14ac:dyDescent="0.25">
      <c r="C186" s="5"/>
      <c r="D186" s="2"/>
      <c r="E186" s="5"/>
      <c r="F186" s="5"/>
      <c r="G186" s="5"/>
      <c r="H186" s="20"/>
    </row>
    <row r="187" spans="3:8" x14ac:dyDescent="0.25">
      <c r="C187" s="5"/>
      <c r="D187" s="2"/>
      <c r="E187" s="5"/>
      <c r="F187" s="5"/>
      <c r="G187" s="5"/>
      <c r="H187" s="20"/>
    </row>
    <row r="188" spans="3:8" x14ac:dyDescent="0.25">
      <c r="C188" s="5"/>
      <c r="D188" s="2"/>
      <c r="E188" s="5"/>
      <c r="F188" s="5"/>
      <c r="G188" s="5"/>
      <c r="H188" s="20"/>
    </row>
    <row r="189" spans="3:8" x14ac:dyDescent="0.25">
      <c r="C189" s="5"/>
      <c r="D189" s="2"/>
      <c r="E189" s="5"/>
      <c r="F189" s="5"/>
      <c r="G189" s="5"/>
      <c r="H189" s="20"/>
    </row>
    <row r="190" spans="3:8" x14ac:dyDescent="0.25">
      <c r="C190" s="5"/>
      <c r="D190" s="2"/>
      <c r="E190" s="5"/>
      <c r="F190" s="5"/>
      <c r="G190" s="5"/>
      <c r="H190" s="20"/>
    </row>
    <row r="191" spans="3:8" x14ac:dyDescent="0.25">
      <c r="C191" s="5"/>
      <c r="D191" s="2"/>
      <c r="E191" s="5"/>
      <c r="F191" s="5"/>
      <c r="G191" s="5"/>
      <c r="H191" s="20"/>
    </row>
    <row r="192" spans="3:8" x14ac:dyDescent="0.25">
      <c r="C192" s="5"/>
      <c r="D192" s="2"/>
      <c r="E192" s="5"/>
      <c r="F192" s="5"/>
      <c r="G192" s="5"/>
      <c r="H192" s="20"/>
    </row>
    <row r="193" spans="3:8" x14ac:dyDescent="0.25">
      <c r="C193" s="5"/>
      <c r="D193" s="2"/>
      <c r="E193" s="5"/>
      <c r="F193" s="5"/>
      <c r="G193" s="5"/>
      <c r="H193" s="20"/>
    </row>
    <row r="194" spans="3:8" x14ac:dyDescent="0.25">
      <c r="C194" s="5"/>
      <c r="D194" s="2"/>
      <c r="E194" s="5"/>
      <c r="F194" s="5"/>
      <c r="G194" s="5"/>
      <c r="H194" s="20"/>
    </row>
    <row r="195" spans="3:8" x14ac:dyDescent="0.25">
      <c r="C195" s="5"/>
      <c r="D195" s="2"/>
      <c r="E195" s="5"/>
      <c r="F195" s="5"/>
      <c r="G195" s="5"/>
      <c r="H195" s="20"/>
    </row>
    <row r="196" spans="3:8" x14ac:dyDescent="0.25">
      <c r="C196" s="5"/>
      <c r="D196" s="2"/>
      <c r="E196" s="5"/>
      <c r="F196" s="5"/>
      <c r="G196" s="5"/>
      <c r="H196" s="20"/>
    </row>
  </sheetData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7"/>
  <sheetViews>
    <sheetView topLeftCell="C1" workbookViewId="0">
      <pane ySplit="1" topLeftCell="A113" activePane="bottomLeft" state="frozen"/>
      <selection pane="bottomLeft" activeCell="F138" sqref="F138"/>
    </sheetView>
  </sheetViews>
  <sheetFormatPr defaultRowHeight="15" x14ac:dyDescent="0.25"/>
  <cols>
    <col min="1" max="1" width="13" customWidth="1"/>
    <col min="2" max="2" width="21.85546875" customWidth="1"/>
    <col min="3" max="3" width="19" customWidth="1"/>
    <col min="4" max="4" width="10.7109375" bestFit="1" customWidth="1"/>
    <col min="5" max="5" width="7.28515625" bestFit="1" customWidth="1"/>
    <col min="6" max="6" width="48.7109375" bestFit="1" customWidth="1"/>
    <col min="7" max="7" width="12" bestFit="1" customWidth="1"/>
    <col min="8" max="8" width="14.42578125" style="21" customWidth="1"/>
    <col min="9" max="9" width="13.42578125" bestFit="1" customWidth="1"/>
    <col min="10" max="10" width="15.42578125" bestFit="1" customWidth="1"/>
    <col min="11" max="11" width="17.42578125" customWidth="1"/>
    <col min="12" max="12" width="16.42578125" customWidth="1"/>
    <col min="13" max="13" width="11.42578125" bestFit="1" customWidth="1"/>
    <col min="18" max="18" width="11.5703125" bestFit="1" customWidth="1"/>
  </cols>
  <sheetData>
    <row r="1" spans="1:12" ht="80.25" customHeight="1" x14ac:dyDescent="0.25">
      <c r="A1" s="7" t="s">
        <v>10</v>
      </c>
      <c r="B1" s="7" t="s">
        <v>10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17" t="s">
        <v>5</v>
      </c>
      <c r="I1" s="7" t="s">
        <v>6</v>
      </c>
      <c r="J1" s="7" t="s">
        <v>7</v>
      </c>
      <c r="K1" s="7" t="s">
        <v>9</v>
      </c>
      <c r="L1" s="7" t="s">
        <v>8</v>
      </c>
    </row>
    <row r="2" spans="1:12" ht="16.5" customHeight="1" x14ac:dyDescent="0.25">
      <c r="A2" s="60" t="s">
        <v>11</v>
      </c>
      <c r="B2" s="61"/>
      <c r="C2" s="62">
        <v>196001021170</v>
      </c>
      <c r="D2" s="48">
        <v>43811</v>
      </c>
      <c r="E2" s="63" t="s">
        <v>17</v>
      </c>
      <c r="F2" s="63" t="s">
        <v>231</v>
      </c>
      <c r="G2" s="60"/>
      <c r="H2" s="64">
        <v>131.29</v>
      </c>
      <c r="I2" s="48">
        <v>43832</v>
      </c>
      <c r="J2" s="10">
        <v>43832</v>
      </c>
      <c r="K2" s="11">
        <f>J2-I2</f>
        <v>0</v>
      </c>
      <c r="L2" s="12">
        <f t="shared" ref="L2:L7" si="0">H2*K2</f>
        <v>0</v>
      </c>
    </row>
    <row r="3" spans="1:12" ht="16.5" customHeight="1" x14ac:dyDescent="0.25">
      <c r="A3" s="60" t="s">
        <v>11</v>
      </c>
      <c r="B3" s="61"/>
      <c r="C3" s="62">
        <v>196001021169</v>
      </c>
      <c r="D3" s="48">
        <v>43811</v>
      </c>
      <c r="E3" s="63" t="s">
        <v>17</v>
      </c>
      <c r="F3" s="63" t="s">
        <v>231</v>
      </c>
      <c r="G3" s="60"/>
      <c r="H3" s="64">
        <v>620.59</v>
      </c>
      <c r="I3" s="48">
        <v>43832</v>
      </c>
      <c r="J3" s="10">
        <v>43832</v>
      </c>
      <c r="K3" s="11">
        <f>J3-I3</f>
        <v>0</v>
      </c>
      <c r="L3" s="12">
        <f t="shared" si="0"/>
        <v>0</v>
      </c>
    </row>
    <row r="4" spans="1:12" ht="16.5" customHeight="1" x14ac:dyDescent="0.25">
      <c r="A4" s="60" t="s">
        <v>11</v>
      </c>
      <c r="B4" s="61"/>
      <c r="C4" s="62">
        <v>196001039256</v>
      </c>
      <c r="D4" s="48">
        <v>43816</v>
      </c>
      <c r="E4" s="63" t="s">
        <v>17</v>
      </c>
      <c r="F4" s="63" t="s">
        <v>231</v>
      </c>
      <c r="G4" s="60"/>
      <c r="H4" s="64">
        <v>720.24</v>
      </c>
      <c r="I4" s="48">
        <v>43837</v>
      </c>
      <c r="J4" s="10">
        <v>43837</v>
      </c>
      <c r="K4" s="11">
        <f>J4-I4</f>
        <v>0</v>
      </c>
      <c r="L4" s="12">
        <f t="shared" si="0"/>
        <v>0</v>
      </c>
    </row>
    <row r="5" spans="1:12" x14ac:dyDescent="0.25">
      <c r="A5" s="7" t="s">
        <v>11</v>
      </c>
      <c r="B5" s="15"/>
      <c r="C5" s="8">
        <v>45777027566</v>
      </c>
      <c r="D5" s="9" t="s">
        <v>14</v>
      </c>
      <c r="E5" s="8" t="s">
        <v>17</v>
      </c>
      <c r="F5" s="8" t="s">
        <v>15</v>
      </c>
      <c r="G5" s="8"/>
      <c r="H5" s="18">
        <v>1385.35</v>
      </c>
      <c r="I5" s="48">
        <v>43799</v>
      </c>
      <c r="J5" s="10">
        <v>43839</v>
      </c>
      <c r="K5" s="11">
        <f>J5-I5</f>
        <v>40</v>
      </c>
      <c r="L5" s="12">
        <f t="shared" si="0"/>
        <v>55414</v>
      </c>
    </row>
    <row r="6" spans="1:12" x14ac:dyDescent="0.25">
      <c r="A6" s="7" t="s">
        <v>11</v>
      </c>
      <c r="B6" s="15"/>
      <c r="C6" s="8">
        <v>45777027565</v>
      </c>
      <c r="D6" s="9" t="s">
        <v>14</v>
      </c>
      <c r="E6" s="8" t="s">
        <v>17</v>
      </c>
      <c r="F6" s="8" t="s">
        <v>15</v>
      </c>
      <c r="G6" s="8"/>
      <c r="H6" s="18">
        <v>1246.5999999999999</v>
      </c>
      <c r="I6" s="48">
        <v>43799</v>
      </c>
      <c r="J6" s="10">
        <v>43839</v>
      </c>
      <c r="K6" s="11">
        <f t="shared" ref="K6:K11" si="1">J6-I6</f>
        <v>40</v>
      </c>
      <c r="L6" s="12">
        <f t="shared" si="0"/>
        <v>49864</v>
      </c>
    </row>
    <row r="7" spans="1:12" x14ac:dyDescent="0.25">
      <c r="A7" s="7" t="s">
        <v>11</v>
      </c>
      <c r="B7" s="15"/>
      <c r="C7" s="8">
        <v>45777027567</v>
      </c>
      <c r="D7" s="9" t="s">
        <v>14</v>
      </c>
      <c r="E7" s="8" t="s">
        <v>17</v>
      </c>
      <c r="F7" s="8" t="s">
        <v>15</v>
      </c>
      <c r="G7" s="8"/>
      <c r="H7" s="18">
        <v>1897</v>
      </c>
      <c r="I7" s="48">
        <v>43801</v>
      </c>
      <c r="J7" s="10">
        <v>43839</v>
      </c>
      <c r="K7" s="11">
        <f t="shared" si="1"/>
        <v>38</v>
      </c>
      <c r="L7" s="12">
        <f t="shared" si="0"/>
        <v>72086</v>
      </c>
    </row>
    <row r="8" spans="1:12" x14ac:dyDescent="0.25">
      <c r="A8" s="7" t="s">
        <v>11</v>
      </c>
      <c r="B8" s="7"/>
      <c r="C8" s="8">
        <v>45777027568</v>
      </c>
      <c r="D8" s="9" t="s">
        <v>14</v>
      </c>
      <c r="E8" s="8" t="s">
        <v>17</v>
      </c>
      <c r="F8" s="8" t="s">
        <v>15</v>
      </c>
      <c r="G8" s="8"/>
      <c r="H8" s="18">
        <v>1192.4000000000001</v>
      </c>
      <c r="I8" s="48">
        <v>43801</v>
      </c>
      <c r="J8" s="10">
        <v>43839</v>
      </c>
      <c r="K8" s="11">
        <f t="shared" si="1"/>
        <v>38</v>
      </c>
      <c r="L8" s="12">
        <f t="shared" ref="L8:L66" si="2">H8*K8</f>
        <v>45311.200000000004</v>
      </c>
    </row>
    <row r="9" spans="1:12" x14ac:dyDescent="0.25">
      <c r="A9" s="7" t="s">
        <v>11</v>
      </c>
      <c r="B9" s="7"/>
      <c r="C9" s="8">
        <v>45777027569</v>
      </c>
      <c r="D9" s="9" t="s">
        <v>14</v>
      </c>
      <c r="E9" s="8" t="s">
        <v>17</v>
      </c>
      <c r="F9" s="8" t="s">
        <v>15</v>
      </c>
      <c r="G9" s="8"/>
      <c r="H9" s="18">
        <v>2764.2</v>
      </c>
      <c r="I9" s="48">
        <v>43801</v>
      </c>
      <c r="J9" s="10">
        <v>43839</v>
      </c>
      <c r="K9" s="11">
        <f t="shared" si="1"/>
        <v>38</v>
      </c>
      <c r="L9" s="12">
        <f>H9*K9</f>
        <v>105039.59999999999</v>
      </c>
    </row>
    <row r="10" spans="1:12" x14ac:dyDescent="0.25">
      <c r="A10" s="7" t="s">
        <v>11</v>
      </c>
      <c r="B10" s="7"/>
      <c r="C10" s="8">
        <v>45777031612</v>
      </c>
      <c r="D10" s="9" t="s">
        <v>16</v>
      </c>
      <c r="E10" s="8" t="s">
        <v>17</v>
      </c>
      <c r="F10" s="8" t="s">
        <v>15</v>
      </c>
      <c r="G10" s="8"/>
      <c r="H10" s="18">
        <v>1680.2</v>
      </c>
      <c r="I10" s="48">
        <v>43830</v>
      </c>
      <c r="J10" s="10">
        <v>43839</v>
      </c>
      <c r="K10" s="11">
        <f t="shared" si="1"/>
        <v>9</v>
      </c>
      <c r="L10" s="12">
        <f t="shared" si="2"/>
        <v>15121.800000000001</v>
      </c>
    </row>
    <row r="11" spans="1:12" x14ac:dyDescent="0.25">
      <c r="A11" s="7" t="s">
        <v>11</v>
      </c>
      <c r="B11" s="7"/>
      <c r="C11" s="8">
        <v>45777031611</v>
      </c>
      <c r="D11" s="9" t="s">
        <v>16</v>
      </c>
      <c r="E11" s="8" t="s">
        <v>17</v>
      </c>
      <c r="F11" s="8" t="s">
        <v>15</v>
      </c>
      <c r="G11" s="8"/>
      <c r="H11" s="18">
        <v>2384.8000000000002</v>
      </c>
      <c r="I11" s="48">
        <v>43830</v>
      </c>
      <c r="J11" s="10">
        <v>43839</v>
      </c>
      <c r="K11" s="11">
        <f t="shared" si="1"/>
        <v>9</v>
      </c>
      <c r="L11" s="12">
        <f t="shared" si="2"/>
        <v>21463.200000000001</v>
      </c>
    </row>
    <row r="12" spans="1:12" x14ac:dyDescent="0.25">
      <c r="A12" s="7" t="s">
        <v>11</v>
      </c>
      <c r="B12" s="24"/>
      <c r="C12" s="25" t="s">
        <v>19</v>
      </c>
      <c r="D12" s="26">
        <v>43433</v>
      </c>
      <c r="E12" s="8" t="s">
        <v>17</v>
      </c>
      <c r="F12" s="25" t="s">
        <v>18</v>
      </c>
      <c r="G12" s="27"/>
      <c r="H12" s="28">
        <v>205</v>
      </c>
      <c r="I12" s="49">
        <v>43465</v>
      </c>
      <c r="J12" s="29">
        <v>43839</v>
      </c>
      <c r="K12" s="30">
        <f t="shared" ref="K12:K66" si="3">J12-I12</f>
        <v>374</v>
      </c>
      <c r="L12" s="31">
        <f t="shared" si="2"/>
        <v>76670</v>
      </c>
    </row>
    <row r="13" spans="1:12" x14ac:dyDescent="0.25">
      <c r="A13" s="7" t="s">
        <v>11</v>
      </c>
      <c r="B13" s="7"/>
      <c r="C13" s="22" t="s">
        <v>21</v>
      </c>
      <c r="D13" s="23">
        <v>43645</v>
      </c>
      <c r="E13" s="8" t="s">
        <v>17</v>
      </c>
      <c r="F13" s="22" t="s">
        <v>20</v>
      </c>
      <c r="G13" s="8"/>
      <c r="H13" s="44">
        <v>120</v>
      </c>
      <c r="I13" s="50">
        <v>43677</v>
      </c>
      <c r="J13" s="10">
        <v>43839</v>
      </c>
      <c r="K13" s="11">
        <f t="shared" si="3"/>
        <v>162</v>
      </c>
      <c r="L13" s="12">
        <f t="shared" si="2"/>
        <v>19440</v>
      </c>
    </row>
    <row r="14" spans="1:12" x14ac:dyDescent="0.25">
      <c r="A14" s="7" t="s">
        <v>11</v>
      </c>
      <c r="B14" s="7"/>
      <c r="C14" s="22" t="s">
        <v>22</v>
      </c>
      <c r="D14" s="23">
        <v>43781</v>
      </c>
      <c r="E14" s="8" t="s">
        <v>17</v>
      </c>
      <c r="F14" s="22" t="s">
        <v>20</v>
      </c>
      <c r="G14" s="8"/>
      <c r="H14" s="44">
        <v>60</v>
      </c>
      <c r="I14" s="50">
        <v>43830</v>
      </c>
      <c r="J14" s="10">
        <v>43839</v>
      </c>
      <c r="K14" s="11">
        <f t="shared" si="3"/>
        <v>9</v>
      </c>
      <c r="L14" s="12">
        <f t="shared" si="2"/>
        <v>540</v>
      </c>
    </row>
    <row r="15" spans="1:12" x14ac:dyDescent="0.25">
      <c r="A15" s="7" t="s">
        <v>11</v>
      </c>
      <c r="B15" s="7"/>
      <c r="C15" s="22" t="s">
        <v>24</v>
      </c>
      <c r="D15" s="23">
        <v>43643</v>
      </c>
      <c r="E15" s="8" t="s">
        <v>17</v>
      </c>
      <c r="F15" s="22" t="s">
        <v>23</v>
      </c>
      <c r="G15" s="8"/>
      <c r="H15" s="44">
        <v>1000</v>
      </c>
      <c r="I15" s="50">
        <v>43677</v>
      </c>
      <c r="J15" s="10">
        <v>43839</v>
      </c>
      <c r="K15" s="11">
        <f t="shared" si="3"/>
        <v>162</v>
      </c>
      <c r="L15" s="12">
        <f t="shared" si="2"/>
        <v>162000</v>
      </c>
    </row>
    <row r="16" spans="1:12" x14ac:dyDescent="0.25">
      <c r="A16" s="7" t="s">
        <v>11</v>
      </c>
      <c r="B16" s="7"/>
      <c r="C16" s="22" t="s">
        <v>25</v>
      </c>
      <c r="D16" s="23">
        <v>43644</v>
      </c>
      <c r="E16" s="8" t="s">
        <v>17</v>
      </c>
      <c r="F16" s="22" t="s">
        <v>23</v>
      </c>
      <c r="G16" s="8"/>
      <c r="H16" s="44">
        <v>235</v>
      </c>
      <c r="I16" s="50">
        <v>43677</v>
      </c>
      <c r="J16" s="10">
        <v>43839</v>
      </c>
      <c r="K16" s="11">
        <f t="shared" si="3"/>
        <v>162</v>
      </c>
      <c r="L16" s="12">
        <f t="shared" si="2"/>
        <v>38070</v>
      </c>
    </row>
    <row r="17" spans="1:13" x14ac:dyDescent="0.25">
      <c r="A17" s="7" t="s">
        <v>11</v>
      </c>
      <c r="B17" s="7"/>
      <c r="C17" s="22" t="s">
        <v>27</v>
      </c>
      <c r="D17" s="23">
        <v>43826</v>
      </c>
      <c r="E17" s="8" t="s">
        <v>17</v>
      </c>
      <c r="F17" s="22" t="s">
        <v>26</v>
      </c>
      <c r="G17" s="8"/>
      <c r="H17" s="44">
        <v>602</v>
      </c>
      <c r="I17" s="50">
        <v>43861</v>
      </c>
      <c r="J17" s="10">
        <v>43839</v>
      </c>
      <c r="K17" s="11">
        <f t="shared" si="3"/>
        <v>-22</v>
      </c>
      <c r="L17" s="33">
        <f t="shared" si="2"/>
        <v>-13244</v>
      </c>
      <c r="M17" s="32"/>
    </row>
    <row r="18" spans="1:13" x14ac:dyDescent="0.25">
      <c r="A18" s="7" t="s">
        <v>11</v>
      </c>
      <c r="B18" s="7"/>
      <c r="C18" s="59">
        <v>196001021168</v>
      </c>
      <c r="D18" s="23">
        <v>43811</v>
      </c>
      <c r="E18" s="8" t="s">
        <v>17</v>
      </c>
      <c r="F18" s="22" t="s">
        <v>231</v>
      </c>
      <c r="G18" s="8"/>
      <c r="H18" s="44">
        <v>253.39</v>
      </c>
      <c r="I18" s="50">
        <v>43843</v>
      </c>
      <c r="J18" s="10">
        <v>43843</v>
      </c>
      <c r="K18" s="11">
        <f t="shared" si="3"/>
        <v>0</v>
      </c>
      <c r="L18" s="33">
        <f t="shared" si="2"/>
        <v>0</v>
      </c>
      <c r="M18" s="32"/>
    </row>
    <row r="19" spans="1:13" x14ac:dyDescent="0.25">
      <c r="A19" s="7" t="s">
        <v>11</v>
      </c>
      <c r="B19" s="7"/>
      <c r="C19" s="59">
        <v>196001021169</v>
      </c>
      <c r="D19" s="23">
        <v>43811</v>
      </c>
      <c r="E19" s="8" t="s">
        <v>17</v>
      </c>
      <c r="F19" s="22" t="s">
        <v>231</v>
      </c>
      <c r="G19" s="8"/>
      <c r="H19" s="44">
        <v>239.92</v>
      </c>
      <c r="I19" s="50">
        <v>43843</v>
      </c>
      <c r="J19" s="10">
        <v>43843</v>
      </c>
      <c r="K19" s="11">
        <f t="shared" si="3"/>
        <v>0</v>
      </c>
      <c r="L19" s="33">
        <f t="shared" si="2"/>
        <v>0</v>
      </c>
      <c r="M19" s="32"/>
    </row>
    <row r="20" spans="1:13" x14ac:dyDescent="0.25">
      <c r="A20" s="7"/>
      <c r="B20" s="7"/>
      <c r="C20" s="59">
        <v>5632</v>
      </c>
      <c r="D20" s="23">
        <v>43649</v>
      </c>
      <c r="E20" s="8" t="s">
        <v>17</v>
      </c>
      <c r="F20" s="65" t="s">
        <v>267</v>
      </c>
      <c r="G20" s="8"/>
      <c r="H20" s="44">
        <v>50</v>
      </c>
      <c r="I20" s="50">
        <v>43710</v>
      </c>
      <c r="J20" s="10">
        <v>43843</v>
      </c>
      <c r="K20" s="11">
        <f t="shared" si="3"/>
        <v>133</v>
      </c>
      <c r="L20" s="33">
        <f t="shared" si="2"/>
        <v>6650</v>
      </c>
      <c r="M20" s="32"/>
    </row>
    <row r="21" spans="1:13" x14ac:dyDescent="0.25">
      <c r="A21" s="7" t="s">
        <v>11</v>
      </c>
      <c r="B21" s="7"/>
      <c r="C21" s="59">
        <v>639440</v>
      </c>
      <c r="D21" s="23">
        <v>43806</v>
      </c>
      <c r="E21" s="8" t="s">
        <v>17</v>
      </c>
      <c r="F21" s="22" t="s">
        <v>232</v>
      </c>
      <c r="G21" s="8"/>
      <c r="H21" s="44">
        <v>75.22</v>
      </c>
      <c r="I21" s="50">
        <v>43844</v>
      </c>
      <c r="J21" s="10">
        <v>43844</v>
      </c>
      <c r="K21" s="11">
        <f t="shared" si="3"/>
        <v>0</v>
      </c>
      <c r="L21" s="33">
        <f t="shared" si="2"/>
        <v>0</v>
      </c>
      <c r="M21" s="32"/>
    </row>
    <row r="22" spans="1:13" x14ac:dyDescent="0.25">
      <c r="A22" s="7" t="s">
        <v>11</v>
      </c>
      <c r="B22" s="7"/>
      <c r="C22" s="59" t="s">
        <v>234</v>
      </c>
      <c r="D22" s="23">
        <v>43819</v>
      </c>
      <c r="E22" s="8" t="s">
        <v>17</v>
      </c>
      <c r="F22" s="22" t="s">
        <v>233</v>
      </c>
      <c r="G22" s="8"/>
      <c r="H22" s="44">
        <v>27.9</v>
      </c>
      <c r="I22" s="50">
        <v>43845</v>
      </c>
      <c r="J22" s="10">
        <v>43845</v>
      </c>
      <c r="K22" s="11">
        <f t="shared" si="3"/>
        <v>0</v>
      </c>
      <c r="L22" s="33">
        <f t="shared" si="2"/>
        <v>0</v>
      </c>
      <c r="M22" s="32"/>
    </row>
    <row r="23" spans="1:13" x14ac:dyDescent="0.25">
      <c r="A23" s="7"/>
      <c r="B23" s="7"/>
      <c r="C23" s="59" t="s">
        <v>269</v>
      </c>
      <c r="D23" s="23">
        <v>43769</v>
      </c>
      <c r="E23" s="8" t="s">
        <v>17</v>
      </c>
      <c r="F23" s="65" t="s">
        <v>268</v>
      </c>
      <c r="G23" s="8"/>
      <c r="H23" s="44">
        <v>195.45</v>
      </c>
      <c r="I23" s="50">
        <v>43830</v>
      </c>
      <c r="J23" s="10">
        <v>43845</v>
      </c>
      <c r="K23" s="11">
        <f t="shared" si="3"/>
        <v>15</v>
      </c>
      <c r="L23" s="33">
        <f t="shared" si="2"/>
        <v>2931.75</v>
      </c>
      <c r="M23" s="32"/>
    </row>
    <row r="24" spans="1:13" x14ac:dyDescent="0.25">
      <c r="A24" s="7" t="s">
        <v>11</v>
      </c>
      <c r="B24" s="7"/>
      <c r="C24" s="66" t="s">
        <v>236</v>
      </c>
      <c r="D24" s="23">
        <v>43820</v>
      </c>
      <c r="E24" s="8" t="s">
        <v>17</v>
      </c>
      <c r="F24" s="65" t="s">
        <v>235</v>
      </c>
      <c r="G24" s="8"/>
      <c r="H24" s="44">
        <v>21.67</v>
      </c>
      <c r="I24" s="50">
        <v>43851</v>
      </c>
      <c r="J24" s="10">
        <v>43851</v>
      </c>
      <c r="K24" s="11">
        <f t="shared" si="3"/>
        <v>0</v>
      </c>
      <c r="L24" s="33">
        <f t="shared" si="2"/>
        <v>0</v>
      </c>
      <c r="M24" s="32"/>
    </row>
    <row r="25" spans="1:13" x14ac:dyDescent="0.25">
      <c r="A25" s="7"/>
      <c r="B25" s="7"/>
      <c r="C25" s="66">
        <v>7001473</v>
      </c>
      <c r="D25" s="23">
        <v>43845</v>
      </c>
      <c r="E25" s="8" t="s">
        <v>17</v>
      </c>
      <c r="F25" s="65" t="s">
        <v>266</v>
      </c>
      <c r="G25" s="8"/>
      <c r="H25" s="44">
        <v>75</v>
      </c>
      <c r="I25" s="50">
        <v>43857</v>
      </c>
      <c r="J25" s="10">
        <v>43857</v>
      </c>
      <c r="K25" s="11">
        <f t="shared" si="3"/>
        <v>0</v>
      </c>
      <c r="L25" s="33">
        <f t="shared" si="2"/>
        <v>0</v>
      </c>
      <c r="M25" s="32"/>
    </row>
    <row r="26" spans="1:13" x14ac:dyDescent="0.25">
      <c r="A26" s="7" t="s">
        <v>11</v>
      </c>
      <c r="B26" s="7"/>
      <c r="C26" s="66">
        <v>670265041109016</v>
      </c>
      <c r="D26" s="23">
        <v>43838</v>
      </c>
      <c r="E26" s="8" t="s">
        <v>17</v>
      </c>
      <c r="F26" s="65" t="s">
        <v>237</v>
      </c>
      <c r="G26" s="8"/>
      <c r="H26" s="44">
        <v>86.29</v>
      </c>
      <c r="I26" s="50">
        <v>43858</v>
      </c>
      <c r="J26" s="10">
        <v>43858</v>
      </c>
      <c r="K26" s="11">
        <f t="shared" si="3"/>
        <v>0</v>
      </c>
      <c r="L26" s="33">
        <f t="shared" si="2"/>
        <v>0</v>
      </c>
      <c r="M26" s="32"/>
    </row>
    <row r="27" spans="1:13" x14ac:dyDescent="0.25">
      <c r="A27" s="7" t="s">
        <v>11</v>
      </c>
      <c r="B27" s="7"/>
      <c r="C27" s="66">
        <v>671165300752319</v>
      </c>
      <c r="D27" s="23">
        <v>43838</v>
      </c>
      <c r="E27" s="8" t="s">
        <v>17</v>
      </c>
      <c r="F27" s="65" t="s">
        <v>237</v>
      </c>
      <c r="G27" s="8"/>
      <c r="H27" s="44">
        <v>147.62</v>
      </c>
      <c r="I27" s="50">
        <v>43858</v>
      </c>
      <c r="J27" s="10">
        <v>43858</v>
      </c>
      <c r="K27" s="11">
        <f t="shared" si="3"/>
        <v>0</v>
      </c>
      <c r="L27" s="33">
        <f t="shared" si="2"/>
        <v>0</v>
      </c>
      <c r="M27" s="32"/>
    </row>
    <row r="28" spans="1:13" x14ac:dyDescent="0.25">
      <c r="A28" s="7" t="s">
        <v>11</v>
      </c>
      <c r="B28" s="7"/>
      <c r="C28" s="66">
        <v>670245250741014</v>
      </c>
      <c r="D28" s="23">
        <v>43838</v>
      </c>
      <c r="E28" s="8" t="s">
        <v>17</v>
      </c>
      <c r="F28" s="65" t="s">
        <v>237</v>
      </c>
      <c r="G28" s="8"/>
      <c r="H28" s="44">
        <v>171.1</v>
      </c>
      <c r="I28" s="50">
        <v>43858</v>
      </c>
      <c r="J28" s="10">
        <v>43858</v>
      </c>
      <c r="K28" s="11">
        <f t="shared" si="3"/>
        <v>0</v>
      </c>
      <c r="L28" s="33">
        <f t="shared" si="2"/>
        <v>0</v>
      </c>
      <c r="M28" s="32"/>
    </row>
    <row r="29" spans="1:13" x14ac:dyDescent="0.25">
      <c r="A29" s="7" t="s">
        <v>11</v>
      </c>
      <c r="B29" s="7"/>
      <c r="C29" s="66">
        <v>670245061119012</v>
      </c>
      <c r="D29" s="23">
        <v>43838</v>
      </c>
      <c r="E29" s="8" t="s">
        <v>17</v>
      </c>
      <c r="F29" s="65" t="s">
        <v>237</v>
      </c>
      <c r="G29" s="8"/>
      <c r="H29" s="44">
        <v>98.2</v>
      </c>
      <c r="I29" s="50">
        <v>43858</v>
      </c>
      <c r="J29" s="10">
        <v>43858</v>
      </c>
      <c r="K29" s="11">
        <f t="shared" si="3"/>
        <v>0</v>
      </c>
      <c r="L29" s="33">
        <f t="shared" si="2"/>
        <v>0</v>
      </c>
      <c r="M29" s="32"/>
    </row>
    <row r="30" spans="1:13" x14ac:dyDescent="0.25">
      <c r="A30" s="7" t="s">
        <v>11</v>
      </c>
      <c r="B30" s="7"/>
      <c r="C30" s="66">
        <v>412000008322</v>
      </c>
      <c r="D30" s="23">
        <v>43839</v>
      </c>
      <c r="E30" s="8" t="s">
        <v>17</v>
      </c>
      <c r="F30" s="65" t="s">
        <v>238</v>
      </c>
      <c r="G30" s="8"/>
      <c r="H30" s="44">
        <v>293.58999999999997</v>
      </c>
      <c r="I30" s="50">
        <v>43859</v>
      </c>
      <c r="J30" s="10">
        <v>43859</v>
      </c>
      <c r="K30" s="11">
        <f t="shared" si="3"/>
        <v>0</v>
      </c>
      <c r="L30" s="33">
        <f t="shared" si="2"/>
        <v>0</v>
      </c>
      <c r="M30" s="32"/>
    </row>
    <row r="31" spans="1:13" x14ac:dyDescent="0.25">
      <c r="A31" s="7" t="s">
        <v>11</v>
      </c>
      <c r="B31" s="7"/>
      <c r="C31" s="66">
        <v>49690</v>
      </c>
      <c r="D31" s="23">
        <v>43860</v>
      </c>
      <c r="E31" s="8" t="s">
        <v>17</v>
      </c>
      <c r="F31" s="22" t="s">
        <v>232</v>
      </c>
      <c r="G31" s="8"/>
      <c r="H31" s="44">
        <v>76.08</v>
      </c>
      <c r="I31" s="50">
        <v>43860</v>
      </c>
      <c r="J31" s="10">
        <v>43860</v>
      </c>
      <c r="K31" s="11">
        <f t="shared" si="3"/>
        <v>0</v>
      </c>
      <c r="L31" s="33">
        <f t="shared" si="2"/>
        <v>0</v>
      </c>
      <c r="M31" s="32"/>
    </row>
    <row r="32" spans="1:13" x14ac:dyDescent="0.25">
      <c r="A32" s="7" t="s">
        <v>11</v>
      </c>
      <c r="B32" s="7"/>
      <c r="C32" s="66">
        <v>671880250000118</v>
      </c>
      <c r="D32" s="23">
        <v>43841</v>
      </c>
      <c r="E32" s="8" t="s">
        <v>17</v>
      </c>
      <c r="F32" s="22" t="s">
        <v>237</v>
      </c>
      <c r="G32" s="8"/>
      <c r="H32" s="44">
        <v>105.26</v>
      </c>
      <c r="I32" s="50">
        <v>43861</v>
      </c>
      <c r="J32" s="10">
        <v>43861</v>
      </c>
      <c r="K32" s="11">
        <f t="shared" si="3"/>
        <v>0</v>
      </c>
      <c r="L32" s="33">
        <f t="shared" si="2"/>
        <v>0</v>
      </c>
      <c r="M32" s="32"/>
    </row>
    <row r="33" spans="1:13" x14ac:dyDescent="0.25">
      <c r="A33" s="7"/>
      <c r="B33" s="7"/>
      <c r="C33" s="66" t="s">
        <v>271</v>
      </c>
      <c r="D33" s="23">
        <v>43810</v>
      </c>
      <c r="E33" s="8" t="s">
        <v>17</v>
      </c>
      <c r="F33" s="65" t="s">
        <v>270</v>
      </c>
      <c r="G33" s="8"/>
      <c r="H33" s="44">
        <v>28.69</v>
      </c>
      <c r="I33" s="50">
        <v>43861</v>
      </c>
      <c r="J33" s="10">
        <v>43864</v>
      </c>
      <c r="K33" s="11">
        <f t="shared" si="3"/>
        <v>3</v>
      </c>
      <c r="L33" s="33">
        <f t="shared" si="2"/>
        <v>86.070000000000007</v>
      </c>
      <c r="M33" s="32"/>
    </row>
    <row r="34" spans="1:13" x14ac:dyDescent="0.25">
      <c r="A34" s="7" t="s">
        <v>11</v>
      </c>
      <c r="B34" s="7"/>
      <c r="C34" s="22" t="s">
        <v>29</v>
      </c>
      <c r="D34" s="23">
        <v>43752</v>
      </c>
      <c r="E34" s="8" t="s">
        <v>17</v>
      </c>
      <c r="F34" s="22" t="s">
        <v>28</v>
      </c>
      <c r="G34" s="8"/>
      <c r="H34" s="44">
        <v>1816.96</v>
      </c>
      <c r="I34" s="50">
        <v>43801</v>
      </c>
      <c r="J34" s="10">
        <v>43865</v>
      </c>
      <c r="K34" s="11">
        <f t="shared" si="3"/>
        <v>64</v>
      </c>
      <c r="L34" s="12">
        <f t="shared" si="2"/>
        <v>116285.44</v>
      </c>
    </row>
    <row r="35" spans="1:13" x14ac:dyDescent="0.25">
      <c r="A35" s="7" t="s">
        <v>11</v>
      </c>
      <c r="B35" s="7"/>
      <c r="C35" s="22" t="s">
        <v>30</v>
      </c>
      <c r="D35" s="23">
        <v>43731</v>
      </c>
      <c r="E35" s="8" t="s">
        <v>17</v>
      </c>
      <c r="F35" s="22" t="s">
        <v>28</v>
      </c>
      <c r="G35" s="8"/>
      <c r="H35" s="44">
        <v>19000</v>
      </c>
      <c r="I35" s="50">
        <v>43769</v>
      </c>
      <c r="J35" s="10">
        <v>43865</v>
      </c>
      <c r="K35" s="11">
        <f t="shared" si="3"/>
        <v>96</v>
      </c>
      <c r="L35" s="12">
        <f t="shared" si="2"/>
        <v>1824000</v>
      </c>
      <c r="M35" s="21"/>
    </row>
    <row r="36" spans="1:13" x14ac:dyDescent="0.25">
      <c r="A36" s="7" t="s">
        <v>11</v>
      </c>
      <c r="B36" s="24"/>
      <c r="C36" s="22" t="s">
        <v>32</v>
      </c>
      <c r="D36" s="23">
        <v>43776</v>
      </c>
      <c r="E36" s="8" t="s">
        <v>17</v>
      </c>
      <c r="F36" s="22" t="s">
        <v>31</v>
      </c>
      <c r="G36" s="27"/>
      <c r="H36" s="44">
        <v>1581.27</v>
      </c>
      <c r="I36" s="49">
        <v>43830</v>
      </c>
      <c r="J36" s="10">
        <v>43865</v>
      </c>
      <c r="K36" s="11">
        <f t="shared" si="3"/>
        <v>35</v>
      </c>
      <c r="L36" s="12">
        <f t="shared" si="2"/>
        <v>55344.45</v>
      </c>
    </row>
    <row r="37" spans="1:13" x14ac:dyDescent="0.25">
      <c r="A37" s="7"/>
      <c r="B37" s="24"/>
      <c r="C37" s="69" t="s">
        <v>240</v>
      </c>
      <c r="D37" s="23">
        <v>43866</v>
      </c>
      <c r="E37" s="8" t="s">
        <v>17</v>
      </c>
      <c r="F37" s="65" t="s">
        <v>239</v>
      </c>
      <c r="G37" s="27"/>
      <c r="H37" s="44">
        <v>7234.82</v>
      </c>
      <c r="I37" s="49">
        <v>43866</v>
      </c>
      <c r="J37" s="10">
        <v>43865</v>
      </c>
      <c r="K37" s="11">
        <f t="shared" si="3"/>
        <v>-1</v>
      </c>
      <c r="L37" s="12">
        <f t="shared" si="2"/>
        <v>-7234.82</v>
      </c>
    </row>
    <row r="38" spans="1:13" ht="27.75" customHeight="1" x14ac:dyDescent="0.25">
      <c r="A38" s="7" t="s">
        <v>13</v>
      </c>
      <c r="B38" s="7"/>
      <c r="C38" s="42" t="s">
        <v>34</v>
      </c>
      <c r="D38" s="43">
        <v>43713</v>
      </c>
      <c r="E38" s="8" t="s">
        <v>17</v>
      </c>
      <c r="F38" s="42" t="s">
        <v>33</v>
      </c>
      <c r="G38" s="8"/>
      <c r="H38" s="45">
        <v>6823</v>
      </c>
      <c r="I38" s="48">
        <v>43743</v>
      </c>
      <c r="J38" s="10">
        <v>43866</v>
      </c>
      <c r="K38" s="11">
        <f t="shared" si="3"/>
        <v>123</v>
      </c>
      <c r="L38" s="12">
        <f t="shared" si="2"/>
        <v>839229</v>
      </c>
    </row>
    <row r="39" spans="1:13" ht="27.75" customHeight="1" x14ac:dyDescent="0.25">
      <c r="A39" s="7"/>
      <c r="B39" s="7"/>
      <c r="C39" s="68">
        <v>15</v>
      </c>
      <c r="D39" s="43">
        <v>43867</v>
      </c>
      <c r="E39" s="8" t="s">
        <v>17</v>
      </c>
      <c r="F39" s="67" t="s">
        <v>241</v>
      </c>
      <c r="G39" s="8"/>
      <c r="H39" s="45">
        <v>5842.27</v>
      </c>
      <c r="I39" s="48">
        <v>43866</v>
      </c>
      <c r="J39" s="10">
        <v>43866</v>
      </c>
      <c r="K39" s="11">
        <f t="shared" si="3"/>
        <v>0</v>
      </c>
      <c r="L39" s="12">
        <f t="shared" si="2"/>
        <v>0</v>
      </c>
    </row>
    <row r="40" spans="1:13" x14ac:dyDescent="0.25">
      <c r="A40" s="7" t="s">
        <v>11</v>
      </c>
      <c r="B40" s="7"/>
      <c r="C40" s="42" t="s">
        <v>36</v>
      </c>
      <c r="D40" s="43">
        <v>43837</v>
      </c>
      <c r="E40" s="8" t="s">
        <v>17</v>
      </c>
      <c r="F40" s="42" t="s">
        <v>35</v>
      </c>
      <c r="G40" s="8"/>
      <c r="H40" s="45">
        <v>1562</v>
      </c>
      <c r="I40" s="43">
        <v>43892</v>
      </c>
      <c r="J40" s="10">
        <v>43866</v>
      </c>
      <c r="K40" s="11">
        <f t="shared" si="3"/>
        <v>-26</v>
      </c>
      <c r="L40" s="12">
        <f t="shared" si="2"/>
        <v>-40612</v>
      </c>
    </row>
    <row r="41" spans="1:13" x14ac:dyDescent="0.25">
      <c r="A41" s="7"/>
      <c r="B41" s="7"/>
      <c r="C41" s="68">
        <v>179</v>
      </c>
      <c r="D41" s="43">
        <v>43840</v>
      </c>
      <c r="E41" s="8" t="s">
        <v>17</v>
      </c>
      <c r="F41" s="67" t="s">
        <v>272</v>
      </c>
      <c r="G41" s="8"/>
      <c r="H41" s="45">
        <v>73.489999999999995</v>
      </c>
      <c r="I41" s="43">
        <v>43840</v>
      </c>
      <c r="J41" s="10">
        <v>43868</v>
      </c>
      <c r="K41" s="11">
        <f t="shared" si="3"/>
        <v>28</v>
      </c>
      <c r="L41" s="12">
        <f t="shared" si="2"/>
        <v>2057.7199999999998</v>
      </c>
    </row>
    <row r="42" spans="1:13" x14ac:dyDescent="0.25">
      <c r="A42" s="7" t="s">
        <v>11</v>
      </c>
      <c r="B42" s="7"/>
      <c r="C42" s="22" t="s">
        <v>38</v>
      </c>
      <c r="D42" s="23">
        <v>43677</v>
      </c>
      <c r="E42" s="8" t="s">
        <v>17</v>
      </c>
      <c r="F42" s="22" t="s">
        <v>37</v>
      </c>
      <c r="G42" s="8"/>
      <c r="H42" s="44">
        <v>1000</v>
      </c>
      <c r="I42" s="23">
        <v>43769</v>
      </c>
      <c r="J42" s="10">
        <v>43868</v>
      </c>
      <c r="K42" s="11">
        <f t="shared" si="3"/>
        <v>99</v>
      </c>
      <c r="L42" s="12">
        <f t="shared" si="2"/>
        <v>99000</v>
      </c>
    </row>
    <row r="43" spans="1:13" x14ac:dyDescent="0.25">
      <c r="A43" s="7" t="s">
        <v>11</v>
      </c>
      <c r="B43" s="7"/>
      <c r="C43" s="22" t="s">
        <v>39</v>
      </c>
      <c r="D43" s="23">
        <v>43708</v>
      </c>
      <c r="E43" s="8" t="s">
        <v>17</v>
      </c>
      <c r="F43" s="22" t="s">
        <v>37</v>
      </c>
      <c r="G43" s="8"/>
      <c r="H43" s="44">
        <v>1000</v>
      </c>
      <c r="I43" s="23">
        <v>43769</v>
      </c>
      <c r="J43" s="10">
        <v>43868</v>
      </c>
      <c r="K43" s="11">
        <f t="shared" si="3"/>
        <v>99</v>
      </c>
      <c r="L43" s="12">
        <f t="shared" si="2"/>
        <v>99000</v>
      </c>
    </row>
    <row r="44" spans="1:13" x14ac:dyDescent="0.25">
      <c r="A44" s="7" t="s">
        <v>11</v>
      </c>
      <c r="B44" s="7"/>
      <c r="C44" s="22" t="s">
        <v>40</v>
      </c>
      <c r="D44" s="23">
        <v>43738</v>
      </c>
      <c r="E44" s="8" t="s">
        <v>17</v>
      </c>
      <c r="F44" s="22" t="s">
        <v>37</v>
      </c>
      <c r="G44" s="8"/>
      <c r="H44" s="44">
        <v>1.37</v>
      </c>
      <c r="I44" s="23">
        <v>43830</v>
      </c>
      <c r="J44" s="10">
        <v>43868</v>
      </c>
      <c r="K44" s="11">
        <f t="shared" si="3"/>
        <v>38</v>
      </c>
      <c r="L44" s="12">
        <v>0</v>
      </c>
    </row>
    <row r="45" spans="1:13" x14ac:dyDescent="0.25">
      <c r="A45" s="7" t="s">
        <v>11</v>
      </c>
      <c r="B45" s="7"/>
      <c r="C45" s="22" t="s">
        <v>41</v>
      </c>
      <c r="D45" s="23">
        <v>43738</v>
      </c>
      <c r="E45" s="8" t="s">
        <v>17</v>
      </c>
      <c r="F45" s="22" t="s">
        <v>37</v>
      </c>
      <c r="G45" s="8"/>
      <c r="H45" s="44">
        <v>1000</v>
      </c>
      <c r="I45" s="23">
        <v>43830</v>
      </c>
      <c r="J45" s="10">
        <v>43868</v>
      </c>
      <c r="K45" s="11">
        <f t="shared" si="3"/>
        <v>38</v>
      </c>
      <c r="L45" s="12">
        <f t="shared" si="2"/>
        <v>38000</v>
      </c>
    </row>
    <row r="46" spans="1:13" x14ac:dyDescent="0.25">
      <c r="A46" s="7" t="s">
        <v>11</v>
      </c>
      <c r="B46" s="70"/>
      <c r="C46" s="59">
        <v>412000059236</v>
      </c>
      <c r="D46" s="23">
        <v>43850</v>
      </c>
      <c r="E46" s="8" t="s">
        <v>17</v>
      </c>
      <c r="F46" s="65" t="s">
        <v>238</v>
      </c>
      <c r="G46" s="8"/>
      <c r="H46" s="44">
        <v>177.62</v>
      </c>
      <c r="I46" s="23">
        <v>43871</v>
      </c>
      <c r="J46" s="10">
        <v>43871</v>
      </c>
      <c r="K46" s="11">
        <f t="shared" si="3"/>
        <v>0</v>
      </c>
      <c r="L46" s="12">
        <f t="shared" si="2"/>
        <v>0</v>
      </c>
    </row>
    <row r="47" spans="1:13" x14ac:dyDescent="0.25">
      <c r="A47" s="7"/>
      <c r="B47" s="70"/>
      <c r="C47" s="59">
        <v>206000038126</v>
      </c>
      <c r="D47" s="23">
        <v>43853</v>
      </c>
      <c r="E47" s="8" t="s">
        <v>17</v>
      </c>
      <c r="F47" s="65" t="s">
        <v>231</v>
      </c>
      <c r="G47" s="8"/>
      <c r="H47" s="44">
        <v>1682.96</v>
      </c>
      <c r="I47" s="23">
        <v>43874</v>
      </c>
      <c r="J47" s="10">
        <v>43874</v>
      </c>
      <c r="K47" s="11">
        <f t="shared" si="3"/>
        <v>0</v>
      </c>
      <c r="L47" s="12">
        <f t="shared" si="2"/>
        <v>0</v>
      </c>
    </row>
    <row r="48" spans="1:13" x14ac:dyDescent="0.25">
      <c r="A48" s="7"/>
      <c r="B48" s="70"/>
      <c r="C48" s="59" t="s">
        <v>242</v>
      </c>
      <c r="D48" s="23">
        <v>43840</v>
      </c>
      <c r="E48" s="8" t="s">
        <v>17</v>
      </c>
      <c r="F48" s="65" t="s">
        <v>233</v>
      </c>
      <c r="G48" s="8"/>
      <c r="H48" s="44">
        <v>243.86</v>
      </c>
      <c r="I48" s="23">
        <v>43874</v>
      </c>
      <c r="J48" s="10">
        <v>43874</v>
      </c>
      <c r="K48" s="11">
        <f t="shared" si="3"/>
        <v>0</v>
      </c>
      <c r="L48" s="12">
        <f t="shared" si="2"/>
        <v>0</v>
      </c>
    </row>
    <row r="49" spans="1:12" x14ac:dyDescent="0.25">
      <c r="A49" s="7"/>
      <c r="B49" s="70"/>
      <c r="C49" s="59" t="s">
        <v>243</v>
      </c>
      <c r="D49" s="23">
        <v>43840</v>
      </c>
      <c r="E49" s="8" t="s">
        <v>17</v>
      </c>
      <c r="F49" s="65" t="s">
        <v>233</v>
      </c>
      <c r="G49" s="8"/>
      <c r="H49" s="44">
        <v>124.33</v>
      </c>
      <c r="I49" s="23">
        <v>43874</v>
      </c>
      <c r="J49" s="10">
        <v>43874</v>
      </c>
      <c r="K49" s="11">
        <f t="shared" si="3"/>
        <v>0</v>
      </c>
      <c r="L49" s="12">
        <f t="shared" si="2"/>
        <v>0</v>
      </c>
    </row>
    <row r="50" spans="1:12" x14ac:dyDescent="0.25">
      <c r="A50" s="7"/>
      <c r="B50" s="70"/>
      <c r="C50" s="59" t="s">
        <v>244</v>
      </c>
      <c r="D50" s="23">
        <v>43840</v>
      </c>
      <c r="E50" s="8" t="s">
        <v>17</v>
      </c>
      <c r="F50" s="65" t="s">
        <v>233</v>
      </c>
      <c r="G50" s="8"/>
      <c r="H50" s="44">
        <v>110.48</v>
      </c>
      <c r="I50" s="23">
        <v>43874</v>
      </c>
      <c r="J50" s="10">
        <v>43874</v>
      </c>
      <c r="K50" s="11">
        <f t="shared" si="3"/>
        <v>0</v>
      </c>
      <c r="L50" s="12">
        <f t="shared" si="2"/>
        <v>0</v>
      </c>
    </row>
    <row r="51" spans="1:12" x14ac:dyDescent="0.25">
      <c r="A51" s="7"/>
      <c r="B51" s="70"/>
      <c r="C51" s="59" t="s">
        <v>245</v>
      </c>
      <c r="D51" s="23">
        <v>43840</v>
      </c>
      <c r="E51" s="8" t="s">
        <v>17</v>
      </c>
      <c r="F51" s="65" t="s">
        <v>233</v>
      </c>
      <c r="G51" s="8"/>
      <c r="H51" s="44">
        <v>193.16</v>
      </c>
      <c r="I51" s="23">
        <v>43874</v>
      </c>
      <c r="J51" s="10">
        <v>43874</v>
      </c>
      <c r="K51" s="11">
        <f t="shared" si="3"/>
        <v>0</v>
      </c>
      <c r="L51" s="12">
        <f t="shared" si="2"/>
        <v>0</v>
      </c>
    </row>
    <row r="52" spans="1:12" x14ac:dyDescent="0.25">
      <c r="A52" s="7"/>
      <c r="B52" s="70"/>
      <c r="C52" s="59" t="s">
        <v>246</v>
      </c>
      <c r="D52" s="23">
        <v>43840</v>
      </c>
      <c r="E52" s="8" t="s">
        <v>17</v>
      </c>
      <c r="F52" s="65" t="s">
        <v>233</v>
      </c>
      <c r="G52" s="8"/>
      <c r="H52" s="44">
        <v>183.4</v>
      </c>
      <c r="I52" s="23">
        <v>43874</v>
      </c>
      <c r="J52" s="10">
        <v>43874</v>
      </c>
      <c r="K52" s="11">
        <f t="shared" si="3"/>
        <v>0</v>
      </c>
      <c r="L52" s="12">
        <f t="shared" si="2"/>
        <v>0</v>
      </c>
    </row>
    <row r="53" spans="1:12" x14ac:dyDescent="0.25">
      <c r="A53" s="7"/>
      <c r="B53" s="70"/>
      <c r="C53" s="59">
        <v>9150</v>
      </c>
      <c r="D53" s="23">
        <v>43837</v>
      </c>
      <c r="E53" s="8" t="s">
        <v>17</v>
      </c>
      <c r="F53" s="65" t="s">
        <v>232</v>
      </c>
      <c r="G53" s="8"/>
      <c r="H53" s="44">
        <v>63.47</v>
      </c>
      <c r="I53" s="23">
        <v>43875</v>
      </c>
      <c r="J53" s="10">
        <v>43875</v>
      </c>
      <c r="K53" s="11">
        <f t="shared" si="3"/>
        <v>0</v>
      </c>
      <c r="L53" s="12">
        <f t="shared" si="2"/>
        <v>0</v>
      </c>
    </row>
    <row r="54" spans="1:12" x14ac:dyDescent="0.25">
      <c r="A54" s="7"/>
      <c r="B54" s="70"/>
      <c r="C54" s="59" t="s">
        <v>247</v>
      </c>
      <c r="D54" s="23">
        <v>43850</v>
      </c>
      <c r="E54" s="8" t="s">
        <v>17</v>
      </c>
      <c r="F54" s="65" t="s">
        <v>233</v>
      </c>
      <c r="G54" s="8"/>
      <c r="H54" s="44">
        <v>27.9</v>
      </c>
      <c r="I54" s="23">
        <v>43878</v>
      </c>
      <c r="J54" s="10">
        <v>43878</v>
      </c>
      <c r="K54" s="11">
        <f t="shared" si="3"/>
        <v>0</v>
      </c>
      <c r="L54" s="12">
        <f t="shared" si="2"/>
        <v>0</v>
      </c>
    </row>
    <row r="55" spans="1:12" x14ac:dyDescent="0.25">
      <c r="A55" s="7"/>
      <c r="B55" s="70"/>
      <c r="C55" s="59" t="s">
        <v>248</v>
      </c>
      <c r="D55" s="23">
        <v>43846</v>
      </c>
      <c r="E55" s="8" t="s">
        <v>17</v>
      </c>
      <c r="F55" s="65" t="s">
        <v>233</v>
      </c>
      <c r="G55" s="8"/>
      <c r="H55" s="44">
        <v>53.9</v>
      </c>
      <c r="I55" s="23">
        <v>43879</v>
      </c>
      <c r="J55" s="10">
        <v>43879</v>
      </c>
      <c r="K55" s="11">
        <f t="shared" si="3"/>
        <v>0</v>
      </c>
      <c r="L55" s="12">
        <f t="shared" si="2"/>
        <v>0</v>
      </c>
    </row>
    <row r="56" spans="1:12" x14ac:dyDescent="0.25">
      <c r="A56" s="7"/>
      <c r="B56" s="70"/>
      <c r="C56" s="59" t="s">
        <v>249</v>
      </c>
      <c r="D56" s="23">
        <v>43846</v>
      </c>
      <c r="E56" s="8" t="s">
        <v>17</v>
      </c>
      <c r="F56" s="65" t="s">
        <v>233</v>
      </c>
      <c r="G56" s="8"/>
      <c r="H56" s="44">
        <v>454.05</v>
      </c>
      <c r="I56" s="23">
        <v>43879</v>
      </c>
      <c r="J56" s="10">
        <v>43879</v>
      </c>
      <c r="K56" s="11">
        <f t="shared" si="3"/>
        <v>0</v>
      </c>
      <c r="L56" s="12">
        <f t="shared" si="2"/>
        <v>0</v>
      </c>
    </row>
    <row r="57" spans="1:12" x14ac:dyDescent="0.25">
      <c r="A57" s="7"/>
      <c r="B57" s="70"/>
      <c r="C57" s="59" t="s">
        <v>250</v>
      </c>
      <c r="D57" s="23">
        <v>43851</v>
      </c>
      <c r="E57" s="8" t="s">
        <v>17</v>
      </c>
      <c r="F57" s="65" t="s">
        <v>235</v>
      </c>
      <c r="G57" s="8"/>
      <c r="H57" s="44">
        <v>21.66</v>
      </c>
      <c r="I57" s="23">
        <v>43881</v>
      </c>
      <c r="J57" s="10">
        <v>43881</v>
      </c>
      <c r="K57" s="11">
        <f t="shared" si="3"/>
        <v>0</v>
      </c>
      <c r="L57" s="12">
        <f t="shared" si="2"/>
        <v>0</v>
      </c>
    </row>
    <row r="58" spans="1:12" x14ac:dyDescent="0.25">
      <c r="A58" s="7"/>
      <c r="B58" s="70"/>
      <c r="C58" s="59" t="s">
        <v>251</v>
      </c>
      <c r="D58" s="23">
        <v>43851</v>
      </c>
      <c r="E58" s="8" t="s">
        <v>17</v>
      </c>
      <c r="F58" s="65" t="s">
        <v>235</v>
      </c>
      <c r="G58" s="8"/>
      <c r="H58" s="44">
        <v>50</v>
      </c>
      <c r="I58" s="23">
        <v>43881</v>
      </c>
      <c r="J58" s="10">
        <v>43881</v>
      </c>
      <c r="K58" s="11">
        <f t="shared" si="3"/>
        <v>0</v>
      </c>
      <c r="L58" s="12">
        <f t="shared" si="2"/>
        <v>0</v>
      </c>
    </row>
    <row r="59" spans="1:12" x14ac:dyDescent="0.25">
      <c r="A59" s="7"/>
      <c r="B59" s="70"/>
      <c r="C59" s="59">
        <v>671185150708018</v>
      </c>
      <c r="D59" s="23">
        <v>43866</v>
      </c>
      <c r="E59" s="8" t="s">
        <v>17</v>
      </c>
      <c r="F59" s="22" t="s">
        <v>237</v>
      </c>
      <c r="G59" s="8"/>
      <c r="H59" s="44">
        <v>121.69</v>
      </c>
      <c r="I59" s="23">
        <v>43886</v>
      </c>
      <c r="J59" s="10">
        <v>43886</v>
      </c>
      <c r="K59" s="11">
        <f t="shared" si="3"/>
        <v>0</v>
      </c>
      <c r="L59" s="12">
        <f t="shared" si="2"/>
        <v>0</v>
      </c>
    </row>
    <row r="60" spans="1:12" x14ac:dyDescent="0.25">
      <c r="A60" s="7"/>
      <c r="B60" s="70"/>
      <c r="C60" s="59" t="s">
        <v>252</v>
      </c>
      <c r="D60" s="23">
        <v>43889</v>
      </c>
      <c r="E60" s="8" t="s">
        <v>17</v>
      </c>
      <c r="F60" s="22" t="s">
        <v>253</v>
      </c>
      <c r="G60" s="8"/>
      <c r="H60" s="44">
        <v>28.74</v>
      </c>
      <c r="I60" s="23">
        <v>43889</v>
      </c>
      <c r="J60" s="10">
        <v>43889</v>
      </c>
      <c r="K60" s="11">
        <f t="shared" si="3"/>
        <v>0</v>
      </c>
      <c r="L60" s="12">
        <f t="shared" si="2"/>
        <v>0</v>
      </c>
    </row>
    <row r="61" spans="1:12" x14ac:dyDescent="0.25">
      <c r="A61" s="7"/>
      <c r="B61" s="70"/>
      <c r="C61" s="59" t="s">
        <v>254</v>
      </c>
      <c r="D61" s="23">
        <v>43889</v>
      </c>
      <c r="E61" s="8" t="s">
        <v>17</v>
      </c>
      <c r="F61" s="22" t="s">
        <v>253</v>
      </c>
      <c r="G61" s="8"/>
      <c r="H61" s="44">
        <v>18.02</v>
      </c>
      <c r="I61" s="23">
        <v>43889</v>
      </c>
      <c r="J61" s="10">
        <v>43889</v>
      </c>
      <c r="K61" s="11">
        <f t="shared" si="3"/>
        <v>0</v>
      </c>
      <c r="L61" s="12">
        <f t="shared" si="2"/>
        <v>0</v>
      </c>
    </row>
    <row r="62" spans="1:12" ht="30" x14ac:dyDescent="0.25">
      <c r="A62" s="7" t="s">
        <v>12</v>
      </c>
      <c r="B62" s="7"/>
      <c r="C62" s="22" t="s">
        <v>43</v>
      </c>
      <c r="D62" s="23">
        <v>43738</v>
      </c>
      <c r="E62" s="8" t="s">
        <v>17</v>
      </c>
      <c r="F62" s="22" t="s">
        <v>42</v>
      </c>
      <c r="G62" s="8"/>
      <c r="H62" s="44">
        <v>1755</v>
      </c>
      <c r="I62" s="23">
        <v>43738</v>
      </c>
      <c r="J62" s="10">
        <v>43889</v>
      </c>
      <c r="K62" s="11">
        <f t="shared" si="3"/>
        <v>151</v>
      </c>
      <c r="L62" s="12">
        <f t="shared" si="2"/>
        <v>265005</v>
      </c>
    </row>
    <row r="63" spans="1:12" ht="30" x14ac:dyDescent="0.25">
      <c r="A63" s="7" t="s">
        <v>12</v>
      </c>
      <c r="B63" s="7"/>
      <c r="C63" s="22" t="s">
        <v>45</v>
      </c>
      <c r="D63" s="23">
        <v>43630</v>
      </c>
      <c r="E63" s="8" t="s">
        <v>17</v>
      </c>
      <c r="F63" s="22" t="s">
        <v>44</v>
      </c>
      <c r="G63" s="8"/>
      <c r="H63" s="44">
        <v>6750</v>
      </c>
      <c r="I63" s="23">
        <v>43691</v>
      </c>
      <c r="J63" s="10">
        <v>43889</v>
      </c>
      <c r="K63" s="11">
        <f t="shared" si="3"/>
        <v>198</v>
      </c>
      <c r="L63" s="12">
        <f t="shared" si="2"/>
        <v>1336500</v>
      </c>
    </row>
    <row r="64" spans="1:12" ht="30" x14ac:dyDescent="0.25">
      <c r="A64" s="7" t="s">
        <v>12</v>
      </c>
      <c r="B64" s="7"/>
      <c r="C64" s="22" t="s">
        <v>46</v>
      </c>
      <c r="D64" s="23">
        <v>43640</v>
      </c>
      <c r="E64" s="8" t="s">
        <v>17</v>
      </c>
      <c r="F64" s="22" t="s">
        <v>44</v>
      </c>
      <c r="G64" s="8"/>
      <c r="H64" s="44">
        <v>4250</v>
      </c>
      <c r="I64" s="23">
        <v>43703</v>
      </c>
      <c r="J64" s="10">
        <v>43889</v>
      </c>
      <c r="K64" s="11">
        <f t="shared" si="3"/>
        <v>186</v>
      </c>
      <c r="L64" s="12">
        <f t="shared" si="2"/>
        <v>790500</v>
      </c>
    </row>
    <row r="65" spans="1:12 16384:16384" ht="30" x14ac:dyDescent="0.25">
      <c r="A65" s="7" t="s">
        <v>12</v>
      </c>
      <c r="B65" s="7"/>
      <c r="C65" s="22" t="s">
        <v>47</v>
      </c>
      <c r="D65" s="23">
        <v>43670</v>
      </c>
      <c r="E65" s="8" t="s">
        <v>17</v>
      </c>
      <c r="F65" s="22" t="s">
        <v>44</v>
      </c>
      <c r="G65" s="8"/>
      <c r="H65" s="44">
        <v>750</v>
      </c>
      <c r="I65" s="23">
        <v>43732</v>
      </c>
      <c r="J65" s="10">
        <v>43889</v>
      </c>
      <c r="K65" s="11">
        <f t="shared" si="3"/>
        <v>157</v>
      </c>
      <c r="L65" s="12">
        <f t="shared" si="2"/>
        <v>117750</v>
      </c>
    </row>
    <row r="66" spans="1:12 16384:16384" x14ac:dyDescent="0.25">
      <c r="A66" s="7"/>
      <c r="B66" s="7"/>
      <c r="C66" s="22" t="s">
        <v>48</v>
      </c>
      <c r="D66" s="23">
        <v>43670</v>
      </c>
      <c r="E66" s="8" t="s">
        <v>17</v>
      </c>
      <c r="F66" s="22" t="s">
        <v>44</v>
      </c>
      <c r="G66" s="8"/>
      <c r="H66" s="44">
        <v>7972</v>
      </c>
      <c r="I66" s="23">
        <v>43732</v>
      </c>
      <c r="J66" s="10">
        <v>43889</v>
      </c>
      <c r="K66" s="11">
        <f t="shared" si="3"/>
        <v>157</v>
      </c>
      <c r="L66" s="12">
        <f t="shared" si="2"/>
        <v>1251604</v>
      </c>
    </row>
    <row r="67" spans="1:12 16384:16384" x14ac:dyDescent="0.25">
      <c r="A67" s="7"/>
      <c r="B67" s="7"/>
      <c r="C67" s="22" t="s">
        <v>50</v>
      </c>
      <c r="D67" s="23">
        <v>43708</v>
      </c>
      <c r="E67" s="8" t="s">
        <v>17</v>
      </c>
      <c r="F67" s="22" t="s">
        <v>49</v>
      </c>
      <c r="G67" s="8"/>
      <c r="H67" s="44">
        <v>206.06</v>
      </c>
      <c r="I67" s="23">
        <v>43738</v>
      </c>
      <c r="J67" s="10">
        <v>43889</v>
      </c>
      <c r="K67" s="11">
        <f t="shared" ref="K67:K88" si="4">J67-I67</f>
        <v>151</v>
      </c>
      <c r="L67" s="12">
        <f t="shared" ref="L67:L88" si="5">H67*K67</f>
        <v>31115.06</v>
      </c>
    </row>
    <row r="68" spans="1:12 16384:16384" x14ac:dyDescent="0.25">
      <c r="A68" s="7"/>
      <c r="B68" s="7"/>
      <c r="C68" s="22" t="s">
        <v>51</v>
      </c>
      <c r="D68" s="23">
        <v>43738</v>
      </c>
      <c r="E68" s="8" t="s">
        <v>17</v>
      </c>
      <c r="F68" s="22" t="s">
        <v>49</v>
      </c>
      <c r="G68" s="8"/>
      <c r="H68" s="44">
        <v>206.06</v>
      </c>
      <c r="I68" s="23">
        <v>43769</v>
      </c>
      <c r="J68" s="10">
        <v>43889</v>
      </c>
      <c r="K68" s="11">
        <f t="shared" si="4"/>
        <v>120</v>
      </c>
      <c r="L68" s="12">
        <f t="shared" si="5"/>
        <v>24727.200000000001</v>
      </c>
    </row>
    <row r="69" spans="1:12 16384:16384" x14ac:dyDescent="0.25">
      <c r="A69" s="7"/>
      <c r="B69" s="7"/>
      <c r="C69" s="22" t="s">
        <v>52</v>
      </c>
      <c r="D69" s="23">
        <v>43769</v>
      </c>
      <c r="E69" s="8" t="s">
        <v>17</v>
      </c>
      <c r="F69" s="22" t="s">
        <v>49</v>
      </c>
      <c r="G69" s="8"/>
      <c r="H69" s="44">
        <v>1766.25</v>
      </c>
      <c r="I69" s="23">
        <v>43801</v>
      </c>
      <c r="J69" s="10">
        <v>43889</v>
      </c>
      <c r="K69" s="11">
        <f t="shared" si="4"/>
        <v>88</v>
      </c>
      <c r="L69" s="12">
        <f t="shared" si="5"/>
        <v>155430</v>
      </c>
    </row>
    <row r="70" spans="1:12 16384:16384" x14ac:dyDescent="0.25">
      <c r="A70" s="7"/>
      <c r="B70" s="7"/>
      <c r="C70" s="22" t="s">
        <v>53</v>
      </c>
      <c r="D70" s="23">
        <v>43769</v>
      </c>
      <c r="E70" s="8" t="s">
        <v>17</v>
      </c>
      <c r="F70" s="22" t="s">
        <v>49</v>
      </c>
      <c r="G70" s="8"/>
      <c r="H70" s="44">
        <v>206.06</v>
      </c>
      <c r="I70" s="23">
        <v>43801</v>
      </c>
      <c r="J70" s="10">
        <v>43889</v>
      </c>
      <c r="K70" s="11">
        <f t="shared" si="4"/>
        <v>88</v>
      </c>
      <c r="L70" s="12">
        <f t="shared" si="5"/>
        <v>18133.28</v>
      </c>
    </row>
    <row r="71" spans="1:12 16384:16384" x14ac:dyDescent="0.25">
      <c r="A71" s="7"/>
      <c r="B71" s="7"/>
      <c r="C71" s="22" t="s">
        <v>54</v>
      </c>
      <c r="D71" s="23">
        <v>43790</v>
      </c>
      <c r="E71" s="8" t="s">
        <v>17</v>
      </c>
      <c r="F71" s="22" t="s">
        <v>49</v>
      </c>
      <c r="G71" s="8"/>
      <c r="H71" s="44">
        <v>705</v>
      </c>
      <c r="I71" s="23">
        <v>43830</v>
      </c>
      <c r="J71" s="10">
        <v>43889</v>
      </c>
      <c r="K71" s="11">
        <f t="shared" si="4"/>
        <v>59</v>
      </c>
      <c r="L71" s="12">
        <f t="shared" si="5"/>
        <v>41595</v>
      </c>
    </row>
    <row r="72" spans="1:12 16384:16384" x14ac:dyDescent="0.25">
      <c r="A72" s="7"/>
      <c r="B72" s="7"/>
      <c r="C72" s="42" t="s">
        <v>27</v>
      </c>
      <c r="D72" s="43">
        <v>43585</v>
      </c>
      <c r="E72" s="8" t="s">
        <v>17</v>
      </c>
      <c r="F72" s="42" t="s">
        <v>55</v>
      </c>
      <c r="G72" s="8"/>
      <c r="H72" s="45">
        <v>5608.02</v>
      </c>
      <c r="I72" s="43">
        <v>43616</v>
      </c>
      <c r="J72" s="10">
        <v>43889</v>
      </c>
      <c r="K72" s="11">
        <f t="shared" si="4"/>
        <v>273</v>
      </c>
      <c r="L72" s="12">
        <f t="shared" si="5"/>
        <v>1530989.4600000002</v>
      </c>
    </row>
    <row r="73" spans="1:12 16384:16384" x14ac:dyDescent="0.25">
      <c r="A73" s="7"/>
      <c r="B73" s="7"/>
      <c r="C73" s="22" t="s">
        <v>57</v>
      </c>
      <c r="D73" s="23">
        <v>43554</v>
      </c>
      <c r="E73" s="8" t="s">
        <v>17</v>
      </c>
      <c r="F73" s="22" t="s">
        <v>56</v>
      </c>
      <c r="G73" s="8"/>
      <c r="H73" s="44">
        <v>1785</v>
      </c>
      <c r="I73" s="23">
        <v>43585</v>
      </c>
      <c r="J73" s="10">
        <v>43889</v>
      </c>
      <c r="K73" s="11">
        <f t="shared" si="4"/>
        <v>304</v>
      </c>
      <c r="L73" s="12">
        <f t="shared" si="5"/>
        <v>542640</v>
      </c>
      <c r="XFD73">
        <f>SUM(A73:XFC73)</f>
        <v>675757</v>
      </c>
    </row>
    <row r="74" spans="1:12 16384:16384" x14ac:dyDescent="0.25">
      <c r="A74" s="7"/>
      <c r="B74" s="7"/>
      <c r="C74" s="22" t="s">
        <v>58</v>
      </c>
      <c r="D74" s="23">
        <v>43585</v>
      </c>
      <c r="E74" s="8" t="s">
        <v>17</v>
      </c>
      <c r="F74" s="22" t="s">
        <v>56</v>
      </c>
      <c r="G74" s="8"/>
      <c r="H74" s="44">
        <v>138</v>
      </c>
      <c r="I74" s="23">
        <v>43616</v>
      </c>
      <c r="J74" s="10">
        <v>43889</v>
      </c>
      <c r="K74" s="11">
        <f t="shared" si="4"/>
        <v>273</v>
      </c>
      <c r="L74" s="12">
        <f t="shared" si="5"/>
        <v>37674</v>
      </c>
    </row>
    <row r="75" spans="1:12 16384:16384" x14ac:dyDescent="0.25">
      <c r="A75" s="7"/>
      <c r="B75" s="7"/>
      <c r="C75" s="22" t="s">
        <v>59</v>
      </c>
      <c r="D75" s="23">
        <v>43645</v>
      </c>
      <c r="E75" s="8" t="s">
        <v>17</v>
      </c>
      <c r="F75" s="22" t="s">
        <v>56</v>
      </c>
      <c r="G75" s="8"/>
      <c r="H75" s="44">
        <v>988</v>
      </c>
      <c r="I75" s="23">
        <v>43677</v>
      </c>
      <c r="J75" s="10">
        <v>43889</v>
      </c>
      <c r="K75" s="11">
        <f t="shared" si="4"/>
        <v>212</v>
      </c>
      <c r="L75" s="12">
        <f t="shared" si="5"/>
        <v>209456</v>
      </c>
    </row>
    <row r="76" spans="1:12 16384:16384" x14ac:dyDescent="0.25">
      <c r="A76" s="7"/>
      <c r="B76" s="7"/>
      <c r="C76" s="22" t="s">
        <v>60</v>
      </c>
      <c r="D76" s="23">
        <v>43645</v>
      </c>
      <c r="E76" s="8" t="s">
        <v>17</v>
      </c>
      <c r="F76" s="22" t="s">
        <v>56</v>
      </c>
      <c r="G76" s="8"/>
      <c r="H76" s="44">
        <v>1340</v>
      </c>
      <c r="I76" s="23">
        <v>43677</v>
      </c>
      <c r="J76" s="10">
        <v>43889</v>
      </c>
      <c r="K76" s="11">
        <f t="shared" si="4"/>
        <v>212</v>
      </c>
      <c r="L76" s="12">
        <f t="shared" si="5"/>
        <v>284080</v>
      </c>
    </row>
    <row r="77" spans="1:12 16384:16384" x14ac:dyDescent="0.25">
      <c r="A77" s="7"/>
      <c r="B77" s="7"/>
      <c r="C77" s="22" t="s">
        <v>61</v>
      </c>
      <c r="D77" s="23">
        <v>43677</v>
      </c>
      <c r="E77" s="8" t="s">
        <v>17</v>
      </c>
      <c r="F77" s="22" t="s">
        <v>56</v>
      </c>
      <c r="G77" s="8"/>
      <c r="H77" s="44">
        <v>75</v>
      </c>
      <c r="I77" s="23">
        <v>43710</v>
      </c>
      <c r="J77" s="10">
        <v>43889</v>
      </c>
      <c r="K77" s="11">
        <f t="shared" si="4"/>
        <v>179</v>
      </c>
      <c r="L77" s="12">
        <f t="shared" si="5"/>
        <v>13425</v>
      </c>
    </row>
    <row r="78" spans="1:12 16384:16384" x14ac:dyDescent="0.25">
      <c r="A78" s="7"/>
      <c r="B78" s="7"/>
      <c r="C78" s="22" t="s">
        <v>62</v>
      </c>
      <c r="D78" s="23">
        <v>43738</v>
      </c>
      <c r="E78" s="8" t="s">
        <v>17</v>
      </c>
      <c r="F78" s="22" t="s">
        <v>56</v>
      </c>
      <c r="G78" s="8"/>
      <c r="H78" s="44">
        <v>325</v>
      </c>
      <c r="I78" s="23">
        <v>43769</v>
      </c>
      <c r="J78" s="10">
        <v>43889</v>
      </c>
      <c r="K78" s="11">
        <f t="shared" si="4"/>
        <v>120</v>
      </c>
      <c r="L78" s="12">
        <f t="shared" si="5"/>
        <v>39000</v>
      </c>
    </row>
    <row r="79" spans="1:12 16384:16384" x14ac:dyDescent="0.25">
      <c r="A79" s="7"/>
      <c r="B79" s="24"/>
      <c r="C79" s="25" t="s">
        <v>63</v>
      </c>
      <c r="D79" s="16">
        <v>43738</v>
      </c>
      <c r="E79" s="8" t="s">
        <v>17</v>
      </c>
      <c r="F79" s="25" t="s">
        <v>56</v>
      </c>
      <c r="G79" s="27"/>
      <c r="H79" s="46">
        <v>552</v>
      </c>
      <c r="I79" s="16">
        <v>43769</v>
      </c>
      <c r="J79" s="29">
        <v>43889</v>
      </c>
      <c r="K79" s="30">
        <f t="shared" si="4"/>
        <v>120</v>
      </c>
      <c r="L79" s="12">
        <f t="shared" si="5"/>
        <v>66240</v>
      </c>
    </row>
    <row r="80" spans="1:12 16384:16384" x14ac:dyDescent="0.25">
      <c r="A80" s="7"/>
      <c r="B80" s="7"/>
      <c r="C80" s="22" t="s">
        <v>65</v>
      </c>
      <c r="D80" s="23">
        <v>43678</v>
      </c>
      <c r="E80" s="8" t="s">
        <v>17</v>
      </c>
      <c r="F80" s="22" t="s">
        <v>64</v>
      </c>
      <c r="G80" s="8"/>
      <c r="H80" s="44">
        <v>10000</v>
      </c>
      <c r="I80" s="23">
        <v>43738</v>
      </c>
      <c r="J80" s="10">
        <v>43889</v>
      </c>
      <c r="K80" s="11">
        <f t="shared" si="4"/>
        <v>151</v>
      </c>
      <c r="L80" s="12">
        <f t="shared" si="5"/>
        <v>1510000</v>
      </c>
    </row>
    <row r="81" spans="1:12" x14ac:dyDescent="0.25">
      <c r="A81" s="7"/>
      <c r="B81" s="7"/>
      <c r="C81" s="22" t="s">
        <v>66</v>
      </c>
      <c r="D81" s="23">
        <v>43769</v>
      </c>
      <c r="E81" s="8" t="s">
        <v>17</v>
      </c>
      <c r="F81" s="22" t="s">
        <v>15</v>
      </c>
      <c r="G81" s="8"/>
      <c r="H81" s="44">
        <v>325.2</v>
      </c>
      <c r="I81" s="23">
        <v>43830</v>
      </c>
      <c r="J81" s="10">
        <v>43889</v>
      </c>
      <c r="K81" s="11">
        <f>J81-I81</f>
        <v>59</v>
      </c>
      <c r="L81" s="12">
        <f t="shared" si="5"/>
        <v>19186.8</v>
      </c>
    </row>
    <row r="82" spans="1:12" x14ac:dyDescent="0.25">
      <c r="A82" s="7"/>
      <c r="B82" s="7"/>
      <c r="C82" s="22" t="s">
        <v>67</v>
      </c>
      <c r="D82" s="23">
        <v>43769</v>
      </c>
      <c r="E82" s="8" t="s">
        <v>17</v>
      </c>
      <c r="F82" s="22" t="s">
        <v>15</v>
      </c>
      <c r="G82" s="8"/>
      <c r="H82" s="44">
        <v>542</v>
      </c>
      <c r="I82" s="23">
        <v>43830</v>
      </c>
      <c r="J82" s="10">
        <v>43889</v>
      </c>
      <c r="K82" s="11">
        <f t="shared" si="4"/>
        <v>59</v>
      </c>
      <c r="L82" s="12">
        <f t="shared" si="5"/>
        <v>31978</v>
      </c>
    </row>
    <row r="83" spans="1:12" x14ac:dyDescent="0.25">
      <c r="A83" s="7"/>
      <c r="B83" s="7"/>
      <c r="C83" s="22" t="s">
        <v>68</v>
      </c>
      <c r="D83" s="23">
        <v>43799</v>
      </c>
      <c r="E83" s="8" t="s">
        <v>17</v>
      </c>
      <c r="F83" s="22" t="s">
        <v>15</v>
      </c>
      <c r="G83" s="8"/>
      <c r="H83" s="44">
        <v>1219.5</v>
      </c>
      <c r="I83" s="23">
        <v>43861</v>
      </c>
      <c r="J83" s="10">
        <v>43889</v>
      </c>
      <c r="K83" s="11">
        <f t="shared" si="4"/>
        <v>28</v>
      </c>
      <c r="L83" s="12">
        <f t="shared" si="5"/>
        <v>34146</v>
      </c>
    </row>
    <row r="84" spans="1:12" x14ac:dyDescent="0.25">
      <c r="A84" s="7"/>
      <c r="B84" s="7"/>
      <c r="C84" s="22" t="s">
        <v>69</v>
      </c>
      <c r="D84" s="23">
        <v>43799</v>
      </c>
      <c r="E84" s="8" t="s">
        <v>17</v>
      </c>
      <c r="F84" s="22" t="s">
        <v>15</v>
      </c>
      <c r="G84" s="8"/>
      <c r="H84" s="44">
        <v>704.6</v>
      </c>
      <c r="I84" s="23">
        <v>43861</v>
      </c>
      <c r="J84" s="10">
        <v>43889</v>
      </c>
      <c r="K84" s="11">
        <f>J84-I84</f>
        <v>28</v>
      </c>
      <c r="L84" s="12">
        <f t="shared" si="5"/>
        <v>19728.8</v>
      </c>
    </row>
    <row r="85" spans="1:12" x14ac:dyDescent="0.25">
      <c r="A85" s="7"/>
      <c r="B85" s="7"/>
      <c r="C85" s="22" t="s">
        <v>70</v>
      </c>
      <c r="D85" s="23">
        <v>43799</v>
      </c>
      <c r="E85" s="8" t="s">
        <v>17</v>
      </c>
      <c r="F85" s="22" t="s">
        <v>15</v>
      </c>
      <c r="G85" s="8"/>
      <c r="H85" s="44">
        <v>948.5</v>
      </c>
      <c r="I85" s="23">
        <v>43861</v>
      </c>
      <c r="J85" s="10">
        <v>43889</v>
      </c>
      <c r="K85" s="11">
        <f t="shared" si="4"/>
        <v>28</v>
      </c>
      <c r="L85" s="12">
        <f t="shared" si="5"/>
        <v>26558</v>
      </c>
    </row>
    <row r="86" spans="1:12" x14ac:dyDescent="0.25">
      <c r="A86" s="7"/>
      <c r="B86" s="7"/>
      <c r="C86" s="22" t="s">
        <v>71</v>
      </c>
      <c r="D86" s="23">
        <v>43799</v>
      </c>
      <c r="E86" s="8" t="s">
        <v>17</v>
      </c>
      <c r="F86" s="22" t="s">
        <v>15</v>
      </c>
      <c r="G86" s="8"/>
      <c r="H86" s="44">
        <v>2113.8000000000002</v>
      </c>
      <c r="I86" s="23">
        <v>43861</v>
      </c>
      <c r="J86" s="10">
        <v>43889</v>
      </c>
      <c r="K86" s="11">
        <f t="shared" si="4"/>
        <v>28</v>
      </c>
      <c r="L86" s="12">
        <f t="shared" si="5"/>
        <v>59186.400000000009</v>
      </c>
    </row>
    <row r="87" spans="1:12" x14ac:dyDescent="0.25">
      <c r="A87" s="7"/>
      <c r="B87" s="7"/>
      <c r="C87" s="22" t="s">
        <v>72</v>
      </c>
      <c r="D87" s="23">
        <v>43799</v>
      </c>
      <c r="E87" s="8" t="s">
        <v>17</v>
      </c>
      <c r="F87" s="22" t="s">
        <v>15</v>
      </c>
      <c r="G87" s="8"/>
      <c r="H87" s="44">
        <v>3029.24</v>
      </c>
      <c r="I87" s="23">
        <v>43861</v>
      </c>
      <c r="J87" s="10">
        <v>43889</v>
      </c>
      <c r="K87" s="11">
        <f t="shared" si="4"/>
        <v>28</v>
      </c>
      <c r="L87" s="12">
        <f t="shared" si="5"/>
        <v>84818.72</v>
      </c>
    </row>
    <row r="88" spans="1:12" x14ac:dyDescent="0.25">
      <c r="A88" s="7"/>
      <c r="B88" s="7"/>
      <c r="C88" s="22" t="s">
        <v>73</v>
      </c>
      <c r="D88" s="23">
        <v>43799</v>
      </c>
      <c r="E88" s="8" t="s">
        <v>17</v>
      </c>
      <c r="F88" s="22" t="s">
        <v>15</v>
      </c>
      <c r="G88" s="8"/>
      <c r="H88" s="44">
        <v>704.6</v>
      </c>
      <c r="I88" s="23">
        <v>43861</v>
      </c>
      <c r="J88" s="10">
        <v>43889</v>
      </c>
      <c r="K88" s="11">
        <f t="shared" si="4"/>
        <v>28</v>
      </c>
      <c r="L88" s="12">
        <f t="shared" si="5"/>
        <v>19728.8</v>
      </c>
    </row>
    <row r="89" spans="1:12" x14ac:dyDescent="0.25">
      <c r="A89" s="7"/>
      <c r="B89" s="70"/>
      <c r="C89" s="59">
        <v>412000109017</v>
      </c>
      <c r="D89" s="23">
        <v>43871</v>
      </c>
      <c r="E89" s="8" t="s">
        <v>17</v>
      </c>
      <c r="F89" s="22" t="s">
        <v>238</v>
      </c>
      <c r="G89" s="8"/>
      <c r="H89" s="44">
        <v>294.77999999999997</v>
      </c>
      <c r="I89" s="23">
        <v>43892</v>
      </c>
      <c r="J89" s="10">
        <v>43892</v>
      </c>
      <c r="K89" s="11">
        <f>J89-I89</f>
        <v>0</v>
      </c>
      <c r="L89" s="12">
        <f>H89*K89</f>
        <v>0</v>
      </c>
    </row>
    <row r="90" spans="1:12" x14ac:dyDescent="0.25">
      <c r="A90" s="7"/>
      <c r="B90" s="7"/>
      <c r="C90" s="22" t="s">
        <v>75</v>
      </c>
      <c r="D90" s="23">
        <v>43830</v>
      </c>
      <c r="E90" s="8" t="s">
        <v>17</v>
      </c>
      <c r="F90" s="22" t="s">
        <v>74</v>
      </c>
      <c r="G90" s="8"/>
      <c r="H90" s="44">
        <v>320</v>
      </c>
      <c r="I90" s="23">
        <v>43861</v>
      </c>
      <c r="J90" s="10">
        <v>43892</v>
      </c>
      <c r="K90" s="11">
        <f t="shared" ref="K90:K117" si="6">J90-I90</f>
        <v>31</v>
      </c>
      <c r="L90" s="12">
        <f t="shared" ref="L90:L117" si="7">H90*K90</f>
        <v>9920</v>
      </c>
    </row>
    <row r="91" spans="1:12" x14ac:dyDescent="0.25">
      <c r="A91" s="7"/>
      <c r="B91" s="7"/>
      <c r="C91" s="22" t="s">
        <v>76</v>
      </c>
      <c r="D91" s="23">
        <v>42766</v>
      </c>
      <c r="E91" s="8" t="s">
        <v>17</v>
      </c>
      <c r="F91" s="22" t="s">
        <v>77</v>
      </c>
      <c r="G91" s="8"/>
      <c r="H91" s="44">
        <v>4117.9399999999996</v>
      </c>
      <c r="I91" s="47">
        <v>42794</v>
      </c>
      <c r="J91" s="10">
        <v>43892</v>
      </c>
      <c r="K91" s="11">
        <f t="shared" si="6"/>
        <v>1098</v>
      </c>
      <c r="L91" s="12">
        <f t="shared" si="7"/>
        <v>4521498.1199999992</v>
      </c>
    </row>
    <row r="92" spans="1:12" x14ac:dyDescent="0.25">
      <c r="A92" s="7"/>
      <c r="B92" s="7"/>
      <c r="C92" s="22" t="s">
        <v>79</v>
      </c>
      <c r="D92" s="23">
        <v>43799</v>
      </c>
      <c r="E92" s="8" t="s">
        <v>17</v>
      </c>
      <c r="F92" s="22" t="s">
        <v>78</v>
      </c>
      <c r="G92" s="8"/>
      <c r="H92" s="44">
        <v>303.92</v>
      </c>
      <c r="I92" s="47">
        <v>43861</v>
      </c>
      <c r="J92" s="10">
        <v>43892</v>
      </c>
      <c r="K92" s="11">
        <f t="shared" si="6"/>
        <v>31</v>
      </c>
      <c r="L92" s="12">
        <f t="shared" si="7"/>
        <v>9421.52</v>
      </c>
    </row>
    <row r="93" spans="1:12" x14ac:dyDescent="0.25">
      <c r="A93" s="7"/>
      <c r="B93" s="7"/>
      <c r="C93" s="22" t="s">
        <v>80</v>
      </c>
      <c r="D93" s="23">
        <v>43799</v>
      </c>
      <c r="E93" s="8" t="s">
        <v>17</v>
      </c>
      <c r="F93" s="22" t="s">
        <v>78</v>
      </c>
      <c r="G93" s="8"/>
      <c r="H93" s="44">
        <v>932.41</v>
      </c>
      <c r="I93" s="47">
        <v>43861</v>
      </c>
      <c r="J93" s="10">
        <v>43892</v>
      </c>
      <c r="K93" s="11">
        <f t="shared" si="6"/>
        <v>31</v>
      </c>
      <c r="L93" s="12">
        <f t="shared" si="7"/>
        <v>28904.71</v>
      </c>
    </row>
    <row r="94" spans="1:12" x14ac:dyDescent="0.25">
      <c r="A94" s="7"/>
      <c r="B94" s="7"/>
      <c r="C94" s="22" t="s">
        <v>81</v>
      </c>
      <c r="D94" s="23">
        <v>43805</v>
      </c>
      <c r="E94" s="8" t="s">
        <v>17</v>
      </c>
      <c r="F94" s="22" t="s">
        <v>78</v>
      </c>
      <c r="G94" s="8"/>
      <c r="H94" s="44">
        <v>119.9</v>
      </c>
      <c r="I94" s="47">
        <v>43890</v>
      </c>
      <c r="J94" s="10">
        <v>43892</v>
      </c>
      <c r="K94" s="11">
        <f t="shared" si="6"/>
        <v>2</v>
      </c>
      <c r="L94" s="12">
        <f t="shared" si="7"/>
        <v>239.8</v>
      </c>
    </row>
    <row r="95" spans="1:12" x14ac:dyDescent="0.25">
      <c r="A95" s="7"/>
      <c r="B95" s="7"/>
      <c r="C95" s="22" t="s">
        <v>83</v>
      </c>
      <c r="D95" s="23">
        <v>43818</v>
      </c>
      <c r="E95" s="8" t="s">
        <v>17</v>
      </c>
      <c r="F95" s="22" t="s">
        <v>82</v>
      </c>
      <c r="G95" s="8"/>
      <c r="H95" s="44">
        <v>1403.56</v>
      </c>
      <c r="I95" s="23">
        <v>43878</v>
      </c>
      <c r="J95" s="10">
        <v>43892</v>
      </c>
      <c r="K95" s="11">
        <f t="shared" si="6"/>
        <v>14</v>
      </c>
      <c r="L95" s="12">
        <f t="shared" si="7"/>
        <v>19649.84</v>
      </c>
    </row>
    <row r="96" spans="1:12" x14ac:dyDescent="0.25">
      <c r="A96" s="7"/>
      <c r="B96" s="7"/>
      <c r="C96" s="42" t="s">
        <v>85</v>
      </c>
      <c r="D96" s="43">
        <v>43780</v>
      </c>
      <c r="E96" s="8" t="s">
        <v>17</v>
      </c>
      <c r="F96" s="42" t="s">
        <v>84</v>
      </c>
      <c r="G96" s="8"/>
      <c r="H96" s="45">
        <v>940.54</v>
      </c>
      <c r="I96" s="43">
        <v>43830</v>
      </c>
      <c r="J96" s="10">
        <v>43892</v>
      </c>
      <c r="K96" s="11">
        <f t="shared" si="6"/>
        <v>62</v>
      </c>
      <c r="L96" s="12">
        <f t="shared" si="7"/>
        <v>58313.479999999996</v>
      </c>
    </row>
    <row r="97" spans="1:12" x14ac:dyDescent="0.25">
      <c r="A97" s="7"/>
      <c r="B97" s="7"/>
      <c r="C97" s="22" t="s">
        <v>87</v>
      </c>
      <c r="D97" s="23">
        <v>43777</v>
      </c>
      <c r="E97" s="8" t="s">
        <v>17</v>
      </c>
      <c r="F97" s="42" t="s">
        <v>86</v>
      </c>
      <c r="G97" s="8"/>
      <c r="H97" s="44">
        <v>2414</v>
      </c>
      <c r="I97" s="23">
        <v>43830</v>
      </c>
      <c r="J97" s="10">
        <v>43892</v>
      </c>
      <c r="K97" s="11">
        <f t="shared" si="6"/>
        <v>62</v>
      </c>
      <c r="L97" s="12">
        <f t="shared" si="7"/>
        <v>149668</v>
      </c>
    </row>
    <row r="98" spans="1:12" x14ac:dyDescent="0.25">
      <c r="A98" s="7"/>
      <c r="B98" s="7"/>
      <c r="C98" s="71">
        <v>4</v>
      </c>
      <c r="D98" s="23">
        <v>43893</v>
      </c>
      <c r="E98" s="8" t="s">
        <v>17</v>
      </c>
      <c r="F98" s="42" t="s">
        <v>255</v>
      </c>
      <c r="G98" s="8"/>
      <c r="H98" s="44">
        <v>13208</v>
      </c>
      <c r="I98" s="23">
        <v>43893</v>
      </c>
      <c r="J98" s="10">
        <v>43893</v>
      </c>
      <c r="K98" s="11">
        <f t="shared" si="6"/>
        <v>0</v>
      </c>
      <c r="L98" s="12">
        <f t="shared" si="7"/>
        <v>0</v>
      </c>
    </row>
    <row r="99" spans="1:12" x14ac:dyDescent="0.25">
      <c r="A99" s="7"/>
      <c r="B99" s="7"/>
      <c r="C99" s="22">
        <v>49690</v>
      </c>
      <c r="D99" s="23">
        <v>43861</v>
      </c>
      <c r="E99" s="8" t="s">
        <v>17</v>
      </c>
      <c r="F99" s="42" t="s">
        <v>232</v>
      </c>
      <c r="G99" s="8"/>
      <c r="H99" s="44">
        <v>76.069999999999993</v>
      </c>
      <c r="I99" s="23">
        <v>43893</v>
      </c>
      <c r="J99" s="10">
        <v>43893</v>
      </c>
      <c r="K99" s="11">
        <f t="shared" si="6"/>
        <v>0</v>
      </c>
      <c r="L99" s="12">
        <f t="shared" si="7"/>
        <v>0</v>
      </c>
    </row>
    <row r="100" spans="1:12" x14ac:dyDescent="0.25">
      <c r="A100" s="7"/>
      <c r="B100" s="7"/>
      <c r="C100" s="22" t="s">
        <v>89</v>
      </c>
      <c r="D100" s="23">
        <v>43662</v>
      </c>
      <c r="E100" s="8" t="s">
        <v>17</v>
      </c>
      <c r="F100" s="22" t="s">
        <v>88</v>
      </c>
      <c r="G100" s="8"/>
      <c r="H100" s="44">
        <v>640</v>
      </c>
      <c r="I100" s="23">
        <v>43662</v>
      </c>
      <c r="J100" s="10">
        <v>43892</v>
      </c>
      <c r="K100" s="11">
        <f t="shared" si="6"/>
        <v>230</v>
      </c>
      <c r="L100" s="12">
        <f t="shared" si="7"/>
        <v>147200</v>
      </c>
    </row>
    <row r="101" spans="1:12" x14ac:dyDescent="0.25">
      <c r="A101" s="7"/>
      <c r="B101" s="7"/>
      <c r="C101" s="22" t="s">
        <v>90</v>
      </c>
      <c r="D101" s="23">
        <v>43662</v>
      </c>
      <c r="E101" s="8" t="s">
        <v>17</v>
      </c>
      <c r="F101" s="22" t="s">
        <v>88</v>
      </c>
      <c r="G101" s="8"/>
      <c r="H101" s="44">
        <v>640</v>
      </c>
      <c r="I101" s="23">
        <v>43662</v>
      </c>
      <c r="J101" s="10">
        <v>43892</v>
      </c>
      <c r="K101" s="11">
        <f t="shared" si="6"/>
        <v>230</v>
      </c>
      <c r="L101" s="12">
        <f t="shared" si="7"/>
        <v>147200</v>
      </c>
    </row>
    <row r="102" spans="1:12" x14ac:dyDescent="0.25">
      <c r="A102" s="7"/>
      <c r="B102" s="7"/>
      <c r="C102" s="22" t="s">
        <v>91</v>
      </c>
      <c r="D102" s="23">
        <v>43752</v>
      </c>
      <c r="E102" s="8" t="s">
        <v>17</v>
      </c>
      <c r="F102" s="22" t="s">
        <v>88</v>
      </c>
      <c r="G102" s="8"/>
      <c r="H102" s="44">
        <v>640</v>
      </c>
      <c r="I102" s="23">
        <v>43752</v>
      </c>
      <c r="J102" s="10">
        <v>43892</v>
      </c>
      <c r="K102" s="11">
        <f t="shared" si="6"/>
        <v>140</v>
      </c>
      <c r="L102" s="12">
        <f t="shared" si="7"/>
        <v>89600</v>
      </c>
    </row>
    <row r="103" spans="1:12" x14ac:dyDescent="0.25">
      <c r="A103" s="7"/>
      <c r="B103" s="7"/>
      <c r="C103" s="22" t="s">
        <v>92</v>
      </c>
      <c r="D103" s="23">
        <v>43753</v>
      </c>
      <c r="E103" s="8" t="s">
        <v>17</v>
      </c>
      <c r="F103" s="22" t="s">
        <v>88</v>
      </c>
      <c r="G103" s="8"/>
      <c r="H103" s="44">
        <v>640</v>
      </c>
      <c r="I103" s="23">
        <v>43753</v>
      </c>
      <c r="J103" s="10">
        <v>43892</v>
      </c>
      <c r="K103" s="11">
        <f t="shared" si="6"/>
        <v>139</v>
      </c>
      <c r="L103" s="12">
        <f t="shared" si="7"/>
        <v>88960</v>
      </c>
    </row>
    <row r="104" spans="1:12" x14ac:dyDescent="0.25">
      <c r="A104" s="7"/>
      <c r="B104" s="7"/>
      <c r="C104" s="22" t="s">
        <v>93</v>
      </c>
      <c r="D104" s="23">
        <v>43753</v>
      </c>
      <c r="E104" s="8" t="s">
        <v>17</v>
      </c>
      <c r="F104" s="22" t="s">
        <v>88</v>
      </c>
      <c r="G104" s="8"/>
      <c r="H104" s="44">
        <v>640</v>
      </c>
      <c r="I104" s="23">
        <v>43753</v>
      </c>
      <c r="J104" s="10">
        <v>43892</v>
      </c>
      <c r="K104" s="11">
        <f t="shared" si="6"/>
        <v>139</v>
      </c>
      <c r="L104" s="12">
        <f t="shared" si="7"/>
        <v>88960</v>
      </c>
    </row>
    <row r="105" spans="1:12" x14ac:dyDescent="0.25">
      <c r="A105" s="7"/>
      <c r="B105" s="7"/>
      <c r="C105" s="42" t="s">
        <v>95</v>
      </c>
      <c r="D105" s="43">
        <v>43734</v>
      </c>
      <c r="E105" s="8" t="s">
        <v>17</v>
      </c>
      <c r="F105" s="42" t="s">
        <v>94</v>
      </c>
      <c r="G105" s="8"/>
      <c r="H105" s="45">
        <v>1603.2</v>
      </c>
      <c r="I105" s="43">
        <v>43769</v>
      </c>
      <c r="J105" s="10">
        <v>43893</v>
      </c>
      <c r="K105" s="11">
        <f t="shared" si="6"/>
        <v>124</v>
      </c>
      <c r="L105" s="12">
        <f t="shared" si="7"/>
        <v>198796.80000000002</v>
      </c>
    </row>
    <row r="106" spans="1:12" x14ac:dyDescent="0.25">
      <c r="A106" s="7"/>
      <c r="B106" s="7"/>
      <c r="C106" s="42" t="s">
        <v>96</v>
      </c>
      <c r="D106" s="43">
        <v>43818</v>
      </c>
      <c r="E106" s="8" t="s">
        <v>17</v>
      </c>
      <c r="F106" s="42" t="s">
        <v>94</v>
      </c>
      <c r="G106" s="8"/>
      <c r="H106" s="45">
        <v>1603.2</v>
      </c>
      <c r="I106" s="43">
        <v>43861</v>
      </c>
      <c r="J106" s="10">
        <v>43893</v>
      </c>
      <c r="K106" s="11">
        <f t="shared" si="6"/>
        <v>32</v>
      </c>
      <c r="L106" s="12">
        <f t="shared" si="7"/>
        <v>51302.400000000001</v>
      </c>
    </row>
    <row r="107" spans="1:12" x14ac:dyDescent="0.25">
      <c r="A107" s="7"/>
      <c r="B107" s="7"/>
      <c r="C107" s="72">
        <v>206000114513</v>
      </c>
      <c r="D107" s="43">
        <v>43875</v>
      </c>
      <c r="E107" s="8" t="s">
        <v>17</v>
      </c>
      <c r="F107" s="42" t="s">
        <v>231</v>
      </c>
      <c r="G107" s="8"/>
      <c r="H107" s="45">
        <v>138.31</v>
      </c>
      <c r="I107" s="43">
        <v>43896</v>
      </c>
      <c r="J107" s="10">
        <v>43896</v>
      </c>
      <c r="K107" s="11">
        <f t="shared" si="6"/>
        <v>0</v>
      </c>
      <c r="L107" s="12">
        <f t="shared" si="7"/>
        <v>0</v>
      </c>
    </row>
    <row r="108" spans="1:12" x14ac:dyDescent="0.25">
      <c r="A108" s="7"/>
      <c r="B108" s="7"/>
      <c r="C108" s="72">
        <v>206000114514</v>
      </c>
      <c r="D108" s="43">
        <v>43875</v>
      </c>
      <c r="E108" s="8" t="s">
        <v>17</v>
      </c>
      <c r="F108" s="67" t="s">
        <v>231</v>
      </c>
      <c r="G108" s="8"/>
      <c r="H108" s="45">
        <v>663.01</v>
      </c>
      <c r="I108" s="43">
        <v>43896</v>
      </c>
      <c r="J108" s="10">
        <v>43896</v>
      </c>
      <c r="K108" s="11">
        <f t="shared" si="6"/>
        <v>0</v>
      </c>
      <c r="L108" s="12">
        <f t="shared" si="7"/>
        <v>0</v>
      </c>
    </row>
    <row r="109" spans="1:12" x14ac:dyDescent="0.25">
      <c r="A109" s="7"/>
      <c r="B109" s="7"/>
      <c r="C109" s="42" t="s">
        <v>98</v>
      </c>
      <c r="D109" s="43">
        <v>43829</v>
      </c>
      <c r="E109" s="8" t="s">
        <v>17</v>
      </c>
      <c r="F109" s="42" t="s">
        <v>97</v>
      </c>
      <c r="G109" s="8"/>
      <c r="H109" s="45">
        <v>18000</v>
      </c>
      <c r="I109" s="43">
        <v>43829</v>
      </c>
      <c r="J109" s="10">
        <v>43899</v>
      </c>
      <c r="K109" s="11">
        <f t="shared" si="6"/>
        <v>70</v>
      </c>
      <c r="L109" s="12">
        <f t="shared" si="7"/>
        <v>1260000</v>
      </c>
    </row>
    <row r="110" spans="1:12" x14ac:dyDescent="0.25">
      <c r="A110" s="7"/>
      <c r="B110" s="7"/>
      <c r="C110" s="42" t="s">
        <v>100</v>
      </c>
      <c r="D110" s="43">
        <v>43769</v>
      </c>
      <c r="E110" s="8" t="s">
        <v>17</v>
      </c>
      <c r="F110" s="42" t="s">
        <v>99</v>
      </c>
      <c r="G110" s="8"/>
      <c r="H110" s="45">
        <v>2772.25</v>
      </c>
      <c r="I110" s="43">
        <v>43801</v>
      </c>
      <c r="J110" s="10">
        <v>43899</v>
      </c>
      <c r="K110" s="11">
        <f t="shared" si="6"/>
        <v>98</v>
      </c>
      <c r="L110" s="12">
        <f t="shared" si="7"/>
        <v>271680.5</v>
      </c>
    </row>
    <row r="111" spans="1:12" x14ac:dyDescent="0.25">
      <c r="A111" s="7"/>
      <c r="B111" s="7"/>
      <c r="C111" s="22" t="s">
        <v>27</v>
      </c>
      <c r="D111" s="23">
        <v>43776</v>
      </c>
      <c r="E111" s="8" t="s">
        <v>17</v>
      </c>
      <c r="F111" s="22" t="s">
        <v>33</v>
      </c>
      <c r="G111" s="8"/>
      <c r="H111" s="44">
        <v>6501</v>
      </c>
      <c r="I111" s="23">
        <v>43776</v>
      </c>
      <c r="J111" s="10">
        <v>43899</v>
      </c>
      <c r="K111" s="11">
        <f t="shared" si="6"/>
        <v>123</v>
      </c>
      <c r="L111" s="12">
        <f t="shared" si="7"/>
        <v>799623</v>
      </c>
    </row>
    <row r="112" spans="1:12" x14ac:dyDescent="0.25">
      <c r="A112" s="7"/>
      <c r="B112" s="7"/>
      <c r="C112" s="42" t="s">
        <v>102</v>
      </c>
      <c r="D112" s="43">
        <v>43804</v>
      </c>
      <c r="E112" s="8" t="s">
        <v>17</v>
      </c>
      <c r="F112" s="42" t="s">
        <v>101</v>
      </c>
      <c r="G112" s="8"/>
      <c r="H112" s="45">
        <v>6500</v>
      </c>
      <c r="I112" s="43">
        <v>43861</v>
      </c>
      <c r="J112" s="10">
        <v>43900</v>
      </c>
      <c r="K112" s="11">
        <f t="shared" si="6"/>
        <v>39</v>
      </c>
      <c r="L112" s="12">
        <f t="shared" si="7"/>
        <v>253500</v>
      </c>
    </row>
    <row r="113" spans="1:12" x14ac:dyDescent="0.25">
      <c r="A113" s="7"/>
      <c r="B113" s="7"/>
      <c r="C113" s="42" t="s">
        <v>104</v>
      </c>
      <c r="D113" s="43">
        <v>43853</v>
      </c>
      <c r="E113" s="8" t="s">
        <v>17</v>
      </c>
      <c r="F113" s="42" t="s">
        <v>103</v>
      </c>
      <c r="G113" s="8"/>
      <c r="H113" s="45">
        <v>65</v>
      </c>
      <c r="I113" s="43">
        <v>43892</v>
      </c>
      <c r="J113" s="10">
        <v>43900</v>
      </c>
      <c r="K113" s="11">
        <f t="shared" si="6"/>
        <v>8</v>
      </c>
      <c r="L113" s="12">
        <f t="shared" si="7"/>
        <v>520</v>
      </c>
    </row>
    <row r="114" spans="1:12" x14ac:dyDescent="0.25">
      <c r="A114" s="7"/>
      <c r="B114" s="7"/>
      <c r="C114" s="42" t="s">
        <v>106</v>
      </c>
      <c r="D114" s="43">
        <v>43785</v>
      </c>
      <c r="E114" s="8" t="s">
        <v>17</v>
      </c>
      <c r="F114" s="42" t="s">
        <v>105</v>
      </c>
      <c r="G114" s="8"/>
      <c r="H114" s="45">
        <v>5700</v>
      </c>
      <c r="I114" s="43">
        <v>43830</v>
      </c>
      <c r="J114" s="10">
        <v>43901</v>
      </c>
      <c r="K114" s="11">
        <f t="shared" si="6"/>
        <v>71</v>
      </c>
      <c r="L114" s="12">
        <f t="shared" si="7"/>
        <v>404700</v>
      </c>
    </row>
    <row r="115" spans="1:12" x14ac:dyDescent="0.25">
      <c r="A115" s="7"/>
      <c r="B115" s="7"/>
      <c r="C115" s="22" t="s">
        <v>107</v>
      </c>
      <c r="D115" s="23">
        <v>43797</v>
      </c>
      <c r="E115" s="8" t="s">
        <v>17</v>
      </c>
      <c r="F115" s="22" t="s">
        <v>49</v>
      </c>
      <c r="G115" s="8"/>
      <c r="H115" s="44">
        <v>870</v>
      </c>
      <c r="I115" s="23">
        <v>43830</v>
      </c>
      <c r="J115" s="10">
        <v>43903</v>
      </c>
      <c r="K115" s="11">
        <f t="shared" si="6"/>
        <v>73</v>
      </c>
      <c r="L115" s="12">
        <f t="shared" si="7"/>
        <v>63510</v>
      </c>
    </row>
    <row r="116" spans="1:12" x14ac:dyDescent="0.25">
      <c r="A116" s="7"/>
      <c r="B116" s="7"/>
      <c r="C116" s="22" t="s">
        <v>108</v>
      </c>
      <c r="D116" s="23">
        <v>43799</v>
      </c>
      <c r="E116" s="8" t="s">
        <v>17</v>
      </c>
      <c r="F116" s="22" t="s">
        <v>49</v>
      </c>
      <c r="G116" s="8"/>
      <c r="H116" s="44">
        <v>588.75</v>
      </c>
      <c r="I116" s="23">
        <v>43830</v>
      </c>
      <c r="J116" s="10">
        <v>43903</v>
      </c>
      <c r="K116" s="11">
        <f t="shared" si="6"/>
        <v>73</v>
      </c>
      <c r="L116" s="12">
        <f t="shared" si="7"/>
        <v>42978.75</v>
      </c>
    </row>
    <row r="117" spans="1:12" x14ac:dyDescent="0.25">
      <c r="A117" s="7"/>
      <c r="B117" s="7"/>
      <c r="C117" s="22" t="s">
        <v>110</v>
      </c>
      <c r="D117" s="23">
        <v>43818</v>
      </c>
      <c r="E117" s="8" t="s">
        <v>17</v>
      </c>
      <c r="F117" s="22" t="s">
        <v>109</v>
      </c>
      <c r="G117" s="8"/>
      <c r="H117" s="44">
        <v>4725</v>
      </c>
      <c r="I117" s="23">
        <v>43818</v>
      </c>
      <c r="J117" s="10">
        <v>43903</v>
      </c>
      <c r="K117" s="11">
        <f t="shared" si="6"/>
        <v>85</v>
      </c>
      <c r="L117" s="12">
        <f t="shared" si="7"/>
        <v>401625</v>
      </c>
    </row>
    <row r="118" spans="1:12" x14ac:dyDescent="0.25">
      <c r="A118" s="7"/>
      <c r="B118" s="7"/>
      <c r="C118" s="72">
        <v>206000114511</v>
      </c>
      <c r="D118" s="43">
        <v>43875</v>
      </c>
      <c r="E118" s="8" t="s">
        <v>17</v>
      </c>
      <c r="F118" s="67" t="s">
        <v>231</v>
      </c>
      <c r="G118" s="8"/>
      <c r="H118" s="45">
        <v>472.93</v>
      </c>
      <c r="I118" s="43">
        <v>43906</v>
      </c>
      <c r="J118" s="10">
        <v>43906</v>
      </c>
      <c r="K118" s="11">
        <f t="shared" ref="K118:K123" si="8">J118-I118</f>
        <v>0</v>
      </c>
      <c r="L118" s="12">
        <f t="shared" ref="L118:L123" si="9">H118*K118</f>
        <v>0</v>
      </c>
    </row>
    <row r="119" spans="1:12" x14ac:dyDescent="0.25">
      <c r="A119" s="7"/>
      <c r="B119" s="7"/>
      <c r="C119" s="72">
        <v>206000114512</v>
      </c>
      <c r="D119" s="43">
        <v>43875</v>
      </c>
      <c r="E119" s="8" t="s">
        <v>17</v>
      </c>
      <c r="F119" s="67" t="s">
        <v>231</v>
      </c>
      <c r="G119" s="8"/>
      <c r="H119" s="45">
        <v>446.87</v>
      </c>
      <c r="I119" s="43">
        <v>43906</v>
      </c>
      <c r="J119" s="10">
        <v>43906</v>
      </c>
      <c r="K119" s="11">
        <f t="shared" si="8"/>
        <v>0</v>
      </c>
      <c r="L119" s="12">
        <f t="shared" si="9"/>
        <v>0</v>
      </c>
    </row>
    <row r="120" spans="1:12" x14ac:dyDescent="0.25">
      <c r="A120" s="7"/>
      <c r="B120" s="7"/>
      <c r="C120" s="72" t="s">
        <v>257</v>
      </c>
      <c r="D120" s="43">
        <v>43860</v>
      </c>
      <c r="E120" s="8" t="s">
        <v>17</v>
      </c>
      <c r="F120" s="67" t="s">
        <v>256</v>
      </c>
      <c r="G120" s="8"/>
      <c r="H120" s="45">
        <v>63.19</v>
      </c>
      <c r="I120" s="43">
        <v>43906</v>
      </c>
      <c r="J120" s="10">
        <v>43906</v>
      </c>
      <c r="K120" s="11">
        <f t="shared" si="8"/>
        <v>0</v>
      </c>
      <c r="L120" s="12">
        <f t="shared" si="9"/>
        <v>0</v>
      </c>
    </row>
    <row r="121" spans="1:12" x14ac:dyDescent="0.25">
      <c r="A121" s="7"/>
      <c r="B121" s="7"/>
      <c r="C121" s="73" t="s">
        <v>258</v>
      </c>
      <c r="D121" s="43">
        <v>43881</v>
      </c>
      <c r="E121" s="8" t="s">
        <v>17</v>
      </c>
      <c r="F121" s="67" t="s">
        <v>233</v>
      </c>
      <c r="G121" s="8"/>
      <c r="H121" s="45">
        <v>27.9</v>
      </c>
      <c r="I121" s="43">
        <v>43906</v>
      </c>
      <c r="J121" s="10">
        <v>43906</v>
      </c>
      <c r="K121" s="11">
        <f t="shared" si="8"/>
        <v>0</v>
      </c>
      <c r="L121" s="12">
        <f t="shared" si="9"/>
        <v>0</v>
      </c>
    </row>
    <row r="122" spans="1:12" x14ac:dyDescent="0.25">
      <c r="A122" s="7"/>
      <c r="B122" s="7"/>
      <c r="C122" s="73">
        <v>206000169384</v>
      </c>
      <c r="D122" s="43">
        <v>43886</v>
      </c>
      <c r="E122" s="8" t="s">
        <v>17</v>
      </c>
      <c r="F122" s="67" t="s">
        <v>231</v>
      </c>
      <c r="G122" s="8"/>
      <c r="H122" s="45">
        <v>2205.14</v>
      </c>
      <c r="I122" s="43">
        <v>43907</v>
      </c>
      <c r="J122" s="10">
        <v>43907</v>
      </c>
      <c r="K122" s="11">
        <f t="shared" si="8"/>
        <v>0</v>
      </c>
      <c r="L122" s="12">
        <f t="shared" si="9"/>
        <v>0</v>
      </c>
    </row>
    <row r="123" spans="1:12" x14ac:dyDescent="0.25">
      <c r="A123" s="7"/>
      <c r="B123" s="7"/>
      <c r="C123" s="73" t="s">
        <v>259</v>
      </c>
      <c r="D123" s="43">
        <v>43801</v>
      </c>
      <c r="E123" s="8" t="s">
        <v>17</v>
      </c>
      <c r="F123" s="42" t="s">
        <v>237</v>
      </c>
      <c r="G123" s="8"/>
      <c r="H123" s="45">
        <v>96.81</v>
      </c>
      <c r="I123" s="43">
        <v>43861</v>
      </c>
      <c r="J123" s="10">
        <v>43909</v>
      </c>
      <c r="K123" s="11">
        <f t="shared" si="8"/>
        <v>48</v>
      </c>
      <c r="L123" s="12">
        <f t="shared" si="9"/>
        <v>4646.88</v>
      </c>
    </row>
    <row r="124" spans="1:12" x14ac:dyDescent="0.25">
      <c r="A124" s="7"/>
      <c r="B124" s="7"/>
      <c r="C124" s="73" t="s">
        <v>260</v>
      </c>
      <c r="D124" s="43">
        <v>43801</v>
      </c>
      <c r="E124" s="8" t="s">
        <v>17</v>
      </c>
      <c r="F124" s="67" t="s">
        <v>237</v>
      </c>
      <c r="G124" s="8"/>
      <c r="H124" s="45">
        <v>99.78</v>
      </c>
      <c r="I124" s="43">
        <v>43861</v>
      </c>
      <c r="J124" s="10">
        <v>43909</v>
      </c>
      <c r="K124" s="11">
        <f t="shared" ref="K124:K139" si="10">J124-I124</f>
        <v>48</v>
      </c>
      <c r="L124" s="12">
        <f t="shared" ref="L124:L139" si="11">H124*K124</f>
        <v>4789.4400000000005</v>
      </c>
    </row>
    <row r="125" spans="1:12" x14ac:dyDescent="0.25">
      <c r="A125" s="7"/>
      <c r="B125" s="7"/>
      <c r="C125" s="73" t="s">
        <v>261</v>
      </c>
      <c r="D125" s="43">
        <v>43801</v>
      </c>
      <c r="E125" s="8" t="s">
        <v>17</v>
      </c>
      <c r="F125" s="67" t="s">
        <v>237</v>
      </c>
      <c r="G125" s="8"/>
      <c r="H125" s="45">
        <v>111.65</v>
      </c>
      <c r="I125" s="43">
        <v>43861</v>
      </c>
      <c r="J125" s="10">
        <v>43909</v>
      </c>
      <c r="K125" s="11">
        <f t="shared" si="10"/>
        <v>48</v>
      </c>
      <c r="L125" s="12">
        <f t="shared" si="11"/>
        <v>5359.2000000000007</v>
      </c>
    </row>
    <row r="126" spans="1:12" x14ac:dyDescent="0.25">
      <c r="A126" s="7"/>
      <c r="B126" s="7"/>
      <c r="C126" s="73" t="s">
        <v>262</v>
      </c>
      <c r="D126" s="43">
        <v>43801</v>
      </c>
      <c r="E126" s="8" t="s">
        <v>17</v>
      </c>
      <c r="F126" s="67" t="s">
        <v>237</v>
      </c>
      <c r="G126" s="8"/>
      <c r="H126" s="45">
        <v>92.53</v>
      </c>
      <c r="I126" s="43">
        <v>43861</v>
      </c>
      <c r="J126" s="10">
        <v>43909</v>
      </c>
      <c r="K126" s="11">
        <f t="shared" si="10"/>
        <v>48</v>
      </c>
      <c r="L126" s="12">
        <f t="shared" si="11"/>
        <v>4441.4400000000005</v>
      </c>
    </row>
    <row r="127" spans="1:12" x14ac:dyDescent="0.25">
      <c r="A127" s="7"/>
      <c r="B127" s="7"/>
      <c r="C127" s="73" t="s">
        <v>263</v>
      </c>
      <c r="D127" s="43">
        <v>43801</v>
      </c>
      <c r="E127" s="8" t="s">
        <v>17</v>
      </c>
      <c r="F127" s="67" t="s">
        <v>237</v>
      </c>
      <c r="G127" s="8"/>
      <c r="H127" s="45">
        <v>68.48</v>
      </c>
      <c r="I127" s="43">
        <v>43832</v>
      </c>
      <c r="J127" s="10">
        <v>43909</v>
      </c>
      <c r="K127" s="11">
        <f t="shared" si="10"/>
        <v>77</v>
      </c>
      <c r="L127" s="12">
        <f t="shared" si="11"/>
        <v>5272.96</v>
      </c>
    </row>
    <row r="128" spans="1:12" x14ac:dyDescent="0.25">
      <c r="A128" s="7"/>
      <c r="B128" s="7"/>
      <c r="C128" s="73" t="s">
        <v>264</v>
      </c>
      <c r="D128" s="43">
        <v>43796</v>
      </c>
      <c r="E128" s="8" t="s">
        <v>17</v>
      </c>
      <c r="F128" s="67" t="s">
        <v>237</v>
      </c>
      <c r="G128" s="8"/>
      <c r="H128" s="45">
        <v>510.24</v>
      </c>
      <c r="I128" s="43">
        <v>43830</v>
      </c>
      <c r="J128" s="10">
        <v>43909</v>
      </c>
      <c r="K128" s="11">
        <f t="shared" si="10"/>
        <v>79</v>
      </c>
      <c r="L128" s="12">
        <f t="shared" si="11"/>
        <v>40308.959999999999</v>
      </c>
    </row>
    <row r="129" spans="1:12" x14ac:dyDescent="0.25">
      <c r="A129" s="7"/>
      <c r="B129" s="7"/>
      <c r="C129" s="73" t="s">
        <v>265</v>
      </c>
      <c r="D129" s="43">
        <v>43882</v>
      </c>
      <c r="E129" s="8" t="s">
        <v>17</v>
      </c>
      <c r="F129" s="67" t="s">
        <v>235</v>
      </c>
      <c r="G129" s="8"/>
      <c r="H129" s="45">
        <v>21.66</v>
      </c>
      <c r="I129" s="43">
        <v>43913</v>
      </c>
      <c r="J129" s="10">
        <v>43913</v>
      </c>
      <c r="K129" s="11">
        <f t="shared" si="10"/>
        <v>0</v>
      </c>
      <c r="L129" s="12">
        <f t="shared" si="11"/>
        <v>0</v>
      </c>
    </row>
    <row r="130" spans="1:12" x14ac:dyDescent="0.25">
      <c r="A130" s="7"/>
      <c r="B130" s="7"/>
      <c r="C130" s="42" t="s">
        <v>27</v>
      </c>
      <c r="D130" s="43">
        <v>43871</v>
      </c>
      <c r="E130" s="8" t="s">
        <v>17</v>
      </c>
      <c r="F130" s="42" t="s">
        <v>111</v>
      </c>
      <c r="G130" s="8"/>
      <c r="H130" s="45">
        <v>18000</v>
      </c>
      <c r="I130" s="43">
        <v>43921</v>
      </c>
      <c r="J130" s="10">
        <v>43913</v>
      </c>
      <c r="K130" s="11">
        <f>J130-I130</f>
        <v>-8</v>
      </c>
      <c r="L130" s="12">
        <f>H130*K130</f>
        <v>-144000</v>
      </c>
    </row>
    <row r="131" spans="1:12" x14ac:dyDescent="0.25">
      <c r="A131" s="7"/>
      <c r="B131" s="7"/>
      <c r="C131" s="42" t="s">
        <v>113</v>
      </c>
      <c r="D131" s="43">
        <v>43895</v>
      </c>
      <c r="E131" s="8" t="s">
        <v>17</v>
      </c>
      <c r="F131" s="42" t="s">
        <v>112</v>
      </c>
      <c r="G131" s="8"/>
      <c r="H131" s="45">
        <v>500</v>
      </c>
      <c r="I131" s="43">
        <v>43951</v>
      </c>
      <c r="J131" s="10">
        <v>43913</v>
      </c>
      <c r="K131" s="11">
        <f>J131-I131</f>
        <v>-38</v>
      </c>
      <c r="L131" s="12">
        <f>H131*K131</f>
        <v>-19000</v>
      </c>
    </row>
    <row r="132" spans="1:12" x14ac:dyDescent="0.25">
      <c r="A132" s="7"/>
      <c r="B132" s="7"/>
      <c r="C132" s="73">
        <v>670245250741015</v>
      </c>
      <c r="D132" s="43">
        <v>43894</v>
      </c>
      <c r="E132" s="8" t="s">
        <v>17</v>
      </c>
      <c r="F132" s="67" t="s">
        <v>237</v>
      </c>
      <c r="G132" s="8"/>
      <c r="H132" s="45">
        <v>163.05000000000001</v>
      </c>
      <c r="I132" s="43">
        <v>43914</v>
      </c>
      <c r="J132" s="10">
        <v>43914</v>
      </c>
      <c r="K132" s="11">
        <f t="shared" si="10"/>
        <v>0</v>
      </c>
      <c r="L132" s="12">
        <f t="shared" si="11"/>
        <v>0</v>
      </c>
    </row>
    <row r="133" spans="1:12" x14ac:dyDescent="0.25">
      <c r="A133" s="7"/>
      <c r="B133" s="7"/>
      <c r="C133" s="73">
        <v>671165300752311</v>
      </c>
      <c r="D133" s="43">
        <v>43894</v>
      </c>
      <c r="E133" s="8" t="s">
        <v>17</v>
      </c>
      <c r="F133" s="67" t="s">
        <v>237</v>
      </c>
      <c r="G133" s="8"/>
      <c r="H133" s="45">
        <v>128.51</v>
      </c>
      <c r="I133" s="43">
        <v>43914</v>
      </c>
      <c r="J133" s="10">
        <v>43914</v>
      </c>
      <c r="K133" s="11">
        <f t="shared" si="10"/>
        <v>0</v>
      </c>
      <c r="L133" s="12">
        <f t="shared" si="11"/>
        <v>0</v>
      </c>
    </row>
    <row r="134" spans="1:12" x14ac:dyDescent="0.25">
      <c r="A134" s="7"/>
      <c r="B134" s="7"/>
      <c r="C134" s="73">
        <v>670245061119013</v>
      </c>
      <c r="D134" s="43">
        <v>43895</v>
      </c>
      <c r="E134" s="8" t="s">
        <v>17</v>
      </c>
      <c r="F134" s="67" t="s">
        <v>237</v>
      </c>
      <c r="G134" s="8"/>
      <c r="H134" s="45">
        <v>95.23</v>
      </c>
      <c r="I134" s="43">
        <v>43915</v>
      </c>
      <c r="J134" s="10">
        <v>43915</v>
      </c>
      <c r="K134" s="11">
        <f t="shared" si="10"/>
        <v>0</v>
      </c>
      <c r="L134" s="12">
        <f t="shared" si="11"/>
        <v>0</v>
      </c>
    </row>
    <row r="135" spans="1:12" x14ac:dyDescent="0.25">
      <c r="A135" s="7"/>
      <c r="B135" s="7"/>
      <c r="C135" s="73">
        <v>412000174907</v>
      </c>
      <c r="D135" s="43">
        <v>43896</v>
      </c>
      <c r="E135" s="8" t="s">
        <v>17</v>
      </c>
      <c r="F135" s="67" t="s">
        <v>238</v>
      </c>
      <c r="G135" s="8"/>
      <c r="H135" s="45">
        <v>273.7</v>
      </c>
      <c r="I135" s="43">
        <v>43916</v>
      </c>
      <c r="J135" s="10">
        <v>43916</v>
      </c>
      <c r="K135" s="11">
        <f t="shared" si="10"/>
        <v>0</v>
      </c>
      <c r="L135" s="12">
        <f t="shared" si="11"/>
        <v>0</v>
      </c>
    </row>
    <row r="136" spans="1:12" x14ac:dyDescent="0.25">
      <c r="A136" s="7"/>
      <c r="B136" s="7"/>
      <c r="C136" s="73">
        <v>412000174908</v>
      </c>
      <c r="D136" s="43">
        <v>43896</v>
      </c>
      <c r="E136" s="8" t="s">
        <v>17</v>
      </c>
      <c r="F136" s="67" t="s">
        <v>238</v>
      </c>
      <c r="G136" s="8"/>
      <c r="H136" s="45">
        <v>216.72</v>
      </c>
      <c r="I136" s="43">
        <v>43916</v>
      </c>
      <c r="J136" s="10">
        <v>43916</v>
      </c>
      <c r="K136" s="11">
        <f t="shared" si="10"/>
        <v>0</v>
      </c>
      <c r="L136" s="12">
        <f t="shared" si="11"/>
        <v>0</v>
      </c>
    </row>
    <row r="137" spans="1:12" x14ac:dyDescent="0.25">
      <c r="A137" s="7"/>
      <c r="B137" s="7"/>
      <c r="C137" s="13">
        <v>671880250000111</v>
      </c>
      <c r="D137" s="9">
        <v>43897</v>
      </c>
      <c r="E137" s="8" t="s">
        <v>17</v>
      </c>
      <c r="F137" s="8" t="s">
        <v>237</v>
      </c>
      <c r="G137" s="8"/>
      <c r="H137" s="74">
        <v>99.76</v>
      </c>
      <c r="I137" s="75">
        <v>43917</v>
      </c>
      <c r="J137" s="10">
        <v>43917</v>
      </c>
      <c r="K137" s="7">
        <f t="shared" si="10"/>
        <v>0</v>
      </c>
      <c r="L137" s="12">
        <f t="shared" si="11"/>
        <v>0</v>
      </c>
    </row>
    <row r="138" spans="1:12" x14ac:dyDescent="0.25">
      <c r="A138" s="7"/>
      <c r="B138" s="7"/>
      <c r="C138" s="13">
        <v>670265041109017</v>
      </c>
      <c r="D138" s="9">
        <v>43900</v>
      </c>
      <c r="E138" s="8" t="s">
        <v>17</v>
      </c>
      <c r="F138" s="8" t="s">
        <v>237</v>
      </c>
      <c r="G138" s="8"/>
      <c r="H138" s="18">
        <v>79.010000000000005</v>
      </c>
      <c r="I138" s="75">
        <v>43920</v>
      </c>
      <c r="J138" s="10">
        <v>43920</v>
      </c>
      <c r="K138" s="7">
        <f t="shared" si="10"/>
        <v>0</v>
      </c>
      <c r="L138" s="12">
        <f t="shared" si="11"/>
        <v>0</v>
      </c>
    </row>
    <row r="139" spans="1:12" x14ac:dyDescent="0.25">
      <c r="A139" s="7"/>
      <c r="B139" s="7"/>
      <c r="C139" s="13">
        <v>92850</v>
      </c>
      <c r="D139" s="9">
        <v>43883</v>
      </c>
      <c r="E139" s="8" t="s">
        <v>17</v>
      </c>
      <c r="F139" s="8" t="s">
        <v>232</v>
      </c>
      <c r="G139" s="8"/>
      <c r="H139" s="18">
        <v>76.010000000000005</v>
      </c>
      <c r="I139" s="75">
        <v>43921</v>
      </c>
      <c r="J139" s="10">
        <v>43921</v>
      </c>
      <c r="K139" s="7">
        <f t="shared" si="10"/>
        <v>0</v>
      </c>
      <c r="L139" s="12">
        <f t="shared" si="11"/>
        <v>0</v>
      </c>
    </row>
    <row r="140" spans="1:12" x14ac:dyDescent="0.25">
      <c r="A140" s="7"/>
      <c r="B140" s="7"/>
      <c r="C140" s="13"/>
      <c r="D140" s="9"/>
      <c r="E140" s="8"/>
      <c r="F140" s="8"/>
      <c r="G140" s="8"/>
      <c r="H140" s="18"/>
      <c r="I140" s="75"/>
      <c r="J140" s="10"/>
      <c r="K140" s="7"/>
      <c r="L140" s="12"/>
    </row>
    <row r="141" spans="1:12" x14ac:dyDescent="0.25">
      <c r="A141" s="34"/>
      <c r="B141" s="34"/>
      <c r="C141" s="35"/>
      <c r="D141" s="36"/>
      <c r="E141" s="37"/>
      <c r="F141" s="37"/>
      <c r="G141" s="37"/>
      <c r="H141" s="38"/>
      <c r="I141" s="39"/>
      <c r="J141" s="39"/>
      <c r="K141" s="40"/>
      <c r="L141" s="41"/>
    </row>
    <row r="142" spans="1:12" x14ac:dyDescent="0.25">
      <c r="A142" s="7"/>
      <c r="B142" s="7"/>
      <c r="C142" s="13"/>
      <c r="D142" s="9"/>
      <c r="E142" s="8"/>
      <c r="F142" s="8"/>
      <c r="G142" s="8"/>
      <c r="H142" s="19">
        <f>SUM(H5:H138)</f>
        <v>223007.24000000008</v>
      </c>
      <c r="I142" s="7"/>
      <c r="J142" s="7"/>
      <c r="K142" s="7"/>
      <c r="L142" s="12">
        <f>SUM(L5:L138)</f>
        <v>21253299.730000008</v>
      </c>
    </row>
    <row r="143" spans="1:12" x14ac:dyDescent="0.25">
      <c r="A143" s="7"/>
      <c r="B143" s="7"/>
      <c r="C143" s="13"/>
      <c r="D143" s="9"/>
      <c r="E143" s="8"/>
      <c r="F143" s="8"/>
      <c r="G143" s="8"/>
      <c r="H143" s="18"/>
      <c r="I143" s="7"/>
      <c r="J143" s="7"/>
      <c r="K143" s="7"/>
      <c r="L143" s="14">
        <f>L142/H142</f>
        <v>95.303182667970788</v>
      </c>
    </row>
    <row r="144" spans="1:12" x14ac:dyDescent="0.25">
      <c r="C144" s="6"/>
      <c r="D144" s="2"/>
      <c r="E144" s="3"/>
      <c r="F144" s="4"/>
      <c r="G144" s="5"/>
      <c r="H144" s="20"/>
    </row>
    <row r="145" spans="3:8" x14ac:dyDescent="0.25">
      <c r="C145" s="6"/>
      <c r="D145" s="2"/>
      <c r="E145" s="3"/>
      <c r="F145" s="4"/>
      <c r="G145" s="5"/>
      <c r="H145" s="20"/>
    </row>
    <row r="146" spans="3:8" x14ac:dyDescent="0.25">
      <c r="C146" s="6"/>
      <c r="D146" s="2"/>
      <c r="E146" s="3"/>
      <c r="F146" s="4"/>
      <c r="G146" s="5"/>
      <c r="H146" s="20"/>
    </row>
    <row r="147" spans="3:8" x14ac:dyDescent="0.25">
      <c r="C147" s="6"/>
      <c r="D147" s="2"/>
      <c r="E147" s="3"/>
      <c r="F147" s="4"/>
      <c r="G147" s="5"/>
      <c r="H147" s="20"/>
    </row>
    <row r="148" spans="3:8" x14ac:dyDescent="0.25">
      <c r="C148" s="6"/>
      <c r="D148" s="2"/>
      <c r="E148" s="3"/>
      <c r="F148" s="4"/>
      <c r="G148" s="5"/>
      <c r="H148" s="20"/>
    </row>
    <row r="149" spans="3:8" x14ac:dyDescent="0.25">
      <c r="C149" s="6"/>
      <c r="D149" s="2"/>
      <c r="E149" s="3"/>
      <c r="F149" s="4"/>
      <c r="G149" s="5"/>
      <c r="H149" s="20"/>
    </row>
    <row r="150" spans="3:8" x14ac:dyDescent="0.25">
      <c r="C150" s="6"/>
      <c r="D150" s="2"/>
      <c r="E150" s="3"/>
      <c r="F150" s="4"/>
      <c r="G150" s="5"/>
      <c r="H150" s="20"/>
    </row>
    <row r="151" spans="3:8" x14ac:dyDescent="0.25">
      <c r="C151" s="6"/>
      <c r="D151" s="2"/>
      <c r="E151" s="3"/>
      <c r="F151" s="4"/>
      <c r="G151" s="5"/>
      <c r="H151" s="20"/>
    </row>
    <row r="152" spans="3:8" x14ac:dyDescent="0.25">
      <c r="C152" s="6"/>
      <c r="D152" s="2"/>
      <c r="E152" s="3"/>
      <c r="F152" s="4"/>
      <c r="G152" s="5"/>
      <c r="H152" s="20"/>
    </row>
    <row r="153" spans="3:8" x14ac:dyDescent="0.25">
      <c r="C153" s="6"/>
      <c r="D153" s="2"/>
      <c r="E153" s="3"/>
      <c r="F153" s="4"/>
      <c r="G153" s="5"/>
      <c r="H153" s="20"/>
    </row>
    <row r="154" spans="3:8" x14ac:dyDescent="0.25">
      <c r="C154" s="6"/>
      <c r="D154" s="2"/>
      <c r="E154" s="3"/>
      <c r="F154" s="4"/>
      <c r="G154" s="5"/>
      <c r="H154" s="20"/>
    </row>
    <row r="155" spans="3:8" x14ac:dyDescent="0.25">
      <c r="C155" s="1"/>
      <c r="D155" s="2"/>
      <c r="E155" s="3"/>
      <c r="F155" s="4"/>
      <c r="G155" s="5"/>
      <c r="H155" s="20"/>
    </row>
    <row r="156" spans="3:8" x14ac:dyDescent="0.25">
      <c r="C156" s="1"/>
      <c r="D156" s="2"/>
      <c r="E156" s="3"/>
      <c r="F156" s="4"/>
      <c r="G156" s="5"/>
      <c r="H156" s="20"/>
    </row>
    <row r="157" spans="3:8" x14ac:dyDescent="0.25">
      <c r="C157" s="1"/>
      <c r="D157" s="2"/>
      <c r="E157" s="3"/>
      <c r="F157" s="4"/>
      <c r="G157" s="5"/>
      <c r="H157" s="20"/>
    </row>
    <row r="158" spans="3:8" x14ac:dyDescent="0.25">
      <c r="C158" s="1"/>
      <c r="D158" s="2"/>
      <c r="E158" s="3"/>
      <c r="F158" s="4"/>
      <c r="G158" s="5"/>
      <c r="H158" s="20"/>
    </row>
    <row r="159" spans="3:8" x14ac:dyDescent="0.25">
      <c r="C159" s="1"/>
      <c r="D159" s="2"/>
      <c r="E159" s="3"/>
      <c r="F159" s="4"/>
      <c r="G159" s="5"/>
      <c r="H159" s="20"/>
    </row>
    <row r="160" spans="3:8" x14ac:dyDescent="0.25">
      <c r="C160" s="1"/>
      <c r="D160" s="2"/>
      <c r="E160" s="3"/>
      <c r="F160" s="4"/>
      <c r="G160" s="5"/>
      <c r="H160" s="20"/>
    </row>
    <row r="161" spans="3:8" x14ac:dyDescent="0.25">
      <c r="C161" s="1"/>
      <c r="D161" s="2"/>
      <c r="E161" s="3"/>
      <c r="F161" s="4"/>
      <c r="G161" s="5"/>
      <c r="H161" s="20"/>
    </row>
    <row r="162" spans="3:8" x14ac:dyDescent="0.25">
      <c r="C162" s="1"/>
      <c r="D162" s="2"/>
      <c r="E162" s="3"/>
      <c r="F162" s="4"/>
      <c r="G162" s="5"/>
      <c r="H162" s="20"/>
    </row>
    <row r="163" spans="3:8" x14ac:dyDescent="0.25">
      <c r="C163" s="1"/>
      <c r="D163" s="2"/>
      <c r="E163" s="3"/>
      <c r="F163" s="4"/>
      <c r="G163" s="5"/>
      <c r="H163" s="20"/>
    </row>
    <row r="164" spans="3:8" x14ac:dyDescent="0.25">
      <c r="C164" s="1"/>
      <c r="D164" s="2"/>
      <c r="E164" s="3"/>
      <c r="F164" s="4"/>
      <c r="G164" s="5"/>
      <c r="H164" s="20"/>
    </row>
    <row r="165" spans="3:8" x14ac:dyDescent="0.25">
      <c r="C165" s="1"/>
      <c r="D165" s="2"/>
      <c r="E165" s="3"/>
      <c r="F165" s="4"/>
      <c r="G165" s="5"/>
      <c r="H165" s="20"/>
    </row>
    <row r="166" spans="3:8" x14ac:dyDescent="0.25">
      <c r="C166" s="1"/>
      <c r="D166" s="2"/>
      <c r="E166" s="3"/>
      <c r="F166" s="4"/>
      <c r="G166" s="5"/>
      <c r="H166" s="20"/>
    </row>
    <row r="167" spans="3:8" x14ac:dyDescent="0.25">
      <c r="C167" s="1"/>
      <c r="D167" s="2"/>
      <c r="E167" s="3"/>
      <c r="F167" s="4"/>
      <c r="G167" s="5"/>
      <c r="H167" s="20"/>
    </row>
  </sheetData>
  <pageMargins left="0.7" right="0.7" top="0.75" bottom="0.75" header="0.3" footer="0.3"/>
  <pageSetup paperSize="9" scale="76" orientation="landscape" r:id="rId1"/>
  <ignoredErrors>
    <ignoredError sqref="C1:G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547"/>
  <sheetViews>
    <sheetView tabSelected="1" workbookViewId="0">
      <pane ySplit="1" topLeftCell="A485" activePane="bottomLeft" state="frozen"/>
      <selection pane="bottomLeft" activeCell="M8" sqref="M8"/>
    </sheetView>
  </sheetViews>
  <sheetFormatPr defaultRowHeight="15" x14ac:dyDescent="0.25"/>
  <cols>
    <col min="1" max="1" width="19" style="197" customWidth="1"/>
    <col min="2" max="2" width="10.7109375" style="196" bestFit="1" customWidth="1"/>
    <col min="3" max="3" width="7.28515625" style="196" bestFit="1" customWidth="1"/>
    <col min="4" max="4" width="48.7109375" style="196" bestFit="1" customWidth="1"/>
    <col min="5" max="5" width="12" style="196" bestFit="1" customWidth="1"/>
    <col min="6" max="6" width="14.42578125" style="198" customWidth="1"/>
    <col min="7" max="7" width="13.42578125" style="196" bestFit="1" customWidth="1"/>
    <col min="8" max="8" width="15.42578125" style="196" bestFit="1" customWidth="1"/>
    <col min="9" max="9" width="11.42578125" bestFit="1" customWidth="1"/>
    <col min="14" max="14" width="11.5703125" bestFit="1" customWidth="1"/>
  </cols>
  <sheetData>
    <row r="1" spans="1:8" ht="80.25" customHeight="1" x14ac:dyDescent="0.25">
      <c r="A1" s="114" t="s">
        <v>0</v>
      </c>
      <c r="B1" s="115" t="s">
        <v>1</v>
      </c>
      <c r="C1" s="115" t="s">
        <v>2</v>
      </c>
      <c r="D1" s="115" t="s">
        <v>3</v>
      </c>
      <c r="E1" s="115" t="s">
        <v>4</v>
      </c>
      <c r="F1" s="116" t="s">
        <v>5</v>
      </c>
      <c r="G1" s="115" t="s">
        <v>6</v>
      </c>
      <c r="H1" s="115" t="s">
        <v>7</v>
      </c>
    </row>
    <row r="2" spans="1:8" ht="16.5" customHeight="1" x14ac:dyDescent="0.25">
      <c r="A2" s="117">
        <v>196001021170</v>
      </c>
      <c r="B2" s="118">
        <v>43811</v>
      </c>
      <c r="C2" s="119" t="s">
        <v>17</v>
      </c>
      <c r="D2" s="119" t="s">
        <v>231</v>
      </c>
      <c r="E2" s="120"/>
      <c r="F2" s="121">
        <v>131.29</v>
      </c>
      <c r="G2" s="148">
        <v>43832</v>
      </c>
      <c r="H2" s="122">
        <v>43832</v>
      </c>
    </row>
    <row r="3" spans="1:8" ht="16.5" customHeight="1" x14ac:dyDescent="0.25">
      <c r="A3" s="117">
        <v>196001021169</v>
      </c>
      <c r="B3" s="118">
        <v>43811</v>
      </c>
      <c r="C3" s="119" t="s">
        <v>17</v>
      </c>
      <c r="D3" s="119" t="s">
        <v>231</v>
      </c>
      <c r="E3" s="120"/>
      <c r="F3" s="121">
        <v>620.59</v>
      </c>
      <c r="G3" s="148">
        <v>43832</v>
      </c>
      <c r="H3" s="122">
        <v>43832</v>
      </c>
    </row>
    <row r="4" spans="1:8" ht="16.5" customHeight="1" x14ac:dyDescent="0.25">
      <c r="A4" s="117">
        <v>196001039256</v>
      </c>
      <c r="B4" s="118">
        <v>43816</v>
      </c>
      <c r="C4" s="119" t="s">
        <v>17</v>
      </c>
      <c r="D4" s="119" t="s">
        <v>231</v>
      </c>
      <c r="E4" s="120"/>
      <c r="F4" s="121">
        <v>720.24</v>
      </c>
      <c r="G4" s="148">
        <v>43837</v>
      </c>
      <c r="H4" s="122">
        <v>43837</v>
      </c>
    </row>
    <row r="5" spans="1:8" x14ac:dyDescent="0.25">
      <c r="A5" s="123">
        <v>45777027566</v>
      </c>
      <c r="B5" s="124" t="s">
        <v>14</v>
      </c>
      <c r="C5" s="123" t="s">
        <v>17</v>
      </c>
      <c r="D5" s="123" t="s">
        <v>15</v>
      </c>
      <c r="E5" s="123"/>
      <c r="F5" s="125">
        <v>1385.35</v>
      </c>
      <c r="G5" s="148">
        <v>43799</v>
      </c>
      <c r="H5" s="122">
        <v>43839</v>
      </c>
    </row>
    <row r="6" spans="1:8" x14ac:dyDescent="0.25">
      <c r="A6" s="123">
        <v>45777027565</v>
      </c>
      <c r="B6" s="124" t="s">
        <v>14</v>
      </c>
      <c r="C6" s="123" t="s">
        <v>17</v>
      </c>
      <c r="D6" s="123" t="s">
        <v>15</v>
      </c>
      <c r="E6" s="123"/>
      <c r="F6" s="125">
        <v>1246.5999999999999</v>
      </c>
      <c r="G6" s="148">
        <v>43799</v>
      </c>
      <c r="H6" s="122">
        <v>43839</v>
      </c>
    </row>
    <row r="7" spans="1:8" x14ac:dyDescent="0.25">
      <c r="A7" s="123">
        <v>45777027567</v>
      </c>
      <c r="B7" s="124" t="s">
        <v>14</v>
      </c>
      <c r="C7" s="123" t="s">
        <v>17</v>
      </c>
      <c r="D7" s="123" t="s">
        <v>15</v>
      </c>
      <c r="E7" s="123"/>
      <c r="F7" s="125">
        <v>1897</v>
      </c>
      <c r="G7" s="148">
        <v>43801</v>
      </c>
      <c r="H7" s="122">
        <v>43839</v>
      </c>
    </row>
    <row r="8" spans="1:8" x14ac:dyDescent="0.25">
      <c r="A8" s="123">
        <v>45777027568</v>
      </c>
      <c r="B8" s="124" t="s">
        <v>14</v>
      </c>
      <c r="C8" s="123" t="s">
        <v>17</v>
      </c>
      <c r="D8" s="123" t="s">
        <v>15</v>
      </c>
      <c r="E8" s="123"/>
      <c r="F8" s="125">
        <v>1192.4000000000001</v>
      </c>
      <c r="G8" s="148">
        <v>43801</v>
      </c>
      <c r="H8" s="122">
        <v>43839</v>
      </c>
    </row>
    <row r="9" spans="1:8" x14ac:dyDescent="0.25">
      <c r="A9" s="123">
        <v>45777027569</v>
      </c>
      <c r="B9" s="124" t="s">
        <v>14</v>
      </c>
      <c r="C9" s="123" t="s">
        <v>17</v>
      </c>
      <c r="D9" s="123" t="s">
        <v>15</v>
      </c>
      <c r="E9" s="123"/>
      <c r="F9" s="125">
        <v>2764.2</v>
      </c>
      <c r="G9" s="148">
        <v>43801</v>
      </c>
      <c r="H9" s="122">
        <v>43839</v>
      </c>
    </row>
    <row r="10" spans="1:8" x14ac:dyDescent="0.25">
      <c r="A10" s="123">
        <v>45777031612</v>
      </c>
      <c r="B10" s="124" t="s">
        <v>16</v>
      </c>
      <c r="C10" s="123" t="s">
        <v>17</v>
      </c>
      <c r="D10" s="123" t="s">
        <v>15</v>
      </c>
      <c r="E10" s="123"/>
      <c r="F10" s="125">
        <v>1680.2</v>
      </c>
      <c r="G10" s="148">
        <v>43830</v>
      </c>
      <c r="H10" s="122">
        <v>43839</v>
      </c>
    </row>
    <row r="11" spans="1:8" x14ac:dyDescent="0.25">
      <c r="A11" s="123">
        <v>45777031611</v>
      </c>
      <c r="B11" s="124" t="s">
        <v>16</v>
      </c>
      <c r="C11" s="123" t="s">
        <v>17</v>
      </c>
      <c r="D11" s="123" t="s">
        <v>15</v>
      </c>
      <c r="E11" s="123"/>
      <c r="F11" s="125">
        <v>2384.8000000000002</v>
      </c>
      <c r="G11" s="148">
        <v>43830</v>
      </c>
      <c r="H11" s="122">
        <v>43839</v>
      </c>
    </row>
    <row r="12" spans="1:8" x14ac:dyDescent="0.25">
      <c r="A12" s="126" t="s">
        <v>19</v>
      </c>
      <c r="B12" s="127">
        <v>43433</v>
      </c>
      <c r="C12" s="123" t="s">
        <v>17</v>
      </c>
      <c r="D12" s="128" t="s">
        <v>18</v>
      </c>
      <c r="E12" s="129"/>
      <c r="F12" s="130">
        <v>205</v>
      </c>
      <c r="G12" s="131">
        <v>43465</v>
      </c>
      <c r="H12" s="132">
        <v>43839</v>
      </c>
    </row>
    <row r="13" spans="1:8" x14ac:dyDescent="0.25">
      <c r="A13" s="133" t="s">
        <v>21</v>
      </c>
      <c r="B13" s="134">
        <v>43645</v>
      </c>
      <c r="C13" s="123" t="s">
        <v>17</v>
      </c>
      <c r="D13" s="135" t="s">
        <v>20</v>
      </c>
      <c r="E13" s="123"/>
      <c r="F13" s="136">
        <v>120</v>
      </c>
      <c r="G13" s="134">
        <v>43677</v>
      </c>
      <c r="H13" s="122">
        <v>43839</v>
      </c>
    </row>
    <row r="14" spans="1:8" x14ac:dyDescent="0.25">
      <c r="A14" s="133" t="s">
        <v>22</v>
      </c>
      <c r="B14" s="134">
        <v>43781</v>
      </c>
      <c r="C14" s="123" t="s">
        <v>17</v>
      </c>
      <c r="D14" s="135" t="s">
        <v>20</v>
      </c>
      <c r="E14" s="123"/>
      <c r="F14" s="136">
        <v>60</v>
      </c>
      <c r="G14" s="134">
        <v>43830</v>
      </c>
      <c r="H14" s="122">
        <v>43839</v>
      </c>
    </row>
    <row r="15" spans="1:8" x14ac:dyDescent="0.25">
      <c r="A15" s="133" t="s">
        <v>24</v>
      </c>
      <c r="B15" s="134">
        <v>43643</v>
      </c>
      <c r="C15" s="123" t="s">
        <v>17</v>
      </c>
      <c r="D15" s="135" t="s">
        <v>23</v>
      </c>
      <c r="E15" s="123"/>
      <c r="F15" s="136">
        <v>1000</v>
      </c>
      <c r="G15" s="134">
        <v>43677</v>
      </c>
      <c r="H15" s="122">
        <v>43839</v>
      </c>
    </row>
    <row r="16" spans="1:8" x14ac:dyDescent="0.25">
      <c r="A16" s="133" t="s">
        <v>25</v>
      </c>
      <c r="B16" s="134">
        <v>43644</v>
      </c>
      <c r="C16" s="123" t="s">
        <v>17</v>
      </c>
      <c r="D16" s="135" t="s">
        <v>23</v>
      </c>
      <c r="E16" s="123"/>
      <c r="F16" s="136">
        <v>235</v>
      </c>
      <c r="G16" s="134">
        <v>43677</v>
      </c>
      <c r="H16" s="122">
        <v>43839</v>
      </c>
    </row>
    <row r="17" spans="1:9" x14ac:dyDescent="0.25">
      <c r="A17" s="133" t="s">
        <v>27</v>
      </c>
      <c r="B17" s="134">
        <v>43826</v>
      </c>
      <c r="C17" s="123" t="s">
        <v>17</v>
      </c>
      <c r="D17" s="135" t="s">
        <v>26</v>
      </c>
      <c r="E17" s="123"/>
      <c r="F17" s="136">
        <v>602</v>
      </c>
      <c r="G17" s="134">
        <v>43861</v>
      </c>
      <c r="H17" s="122">
        <v>43839</v>
      </c>
      <c r="I17" s="32"/>
    </row>
    <row r="18" spans="1:9" x14ac:dyDescent="0.25">
      <c r="A18" s="137">
        <v>196001021168</v>
      </c>
      <c r="B18" s="134">
        <v>43811</v>
      </c>
      <c r="C18" s="123" t="s">
        <v>17</v>
      </c>
      <c r="D18" s="119" t="s">
        <v>231</v>
      </c>
      <c r="E18" s="123"/>
      <c r="F18" s="136">
        <v>253.39</v>
      </c>
      <c r="G18" s="134">
        <v>43843</v>
      </c>
      <c r="H18" s="122">
        <v>43843</v>
      </c>
      <c r="I18" s="32"/>
    </row>
    <row r="19" spans="1:9" x14ac:dyDescent="0.25">
      <c r="A19" s="137">
        <v>196001021169</v>
      </c>
      <c r="B19" s="134">
        <v>43811</v>
      </c>
      <c r="C19" s="123" t="s">
        <v>17</v>
      </c>
      <c r="D19" s="119" t="s">
        <v>231</v>
      </c>
      <c r="E19" s="123"/>
      <c r="F19" s="136">
        <v>239.92</v>
      </c>
      <c r="G19" s="134">
        <v>43843</v>
      </c>
      <c r="H19" s="122">
        <v>43843</v>
      </c>
      <c r="I19" s="32"/>
    </row>
    <row r="20" spans="1:9" x14ac:dyDescent="0.25">
      <c r="A20" s="137">
        <v>5632</v>
      </c>
      <c r="B20" s="134">
        <v>43649</v>
      </c>
      <c r="C20" s="123" t="s">
        <v>17</v>
      </c>
      <c r="D20" s="135" t="s">
        <v>267</v>
      </c>
      <c r="E20" s="123"/>
      <c r="F20" s="136">
        <v>50</v>
      </c>
      <c r="G20" s="134">
        <v>43710</v>
      </c>
      <c r="H20" s="122">
        <v>43843</v>
      </c>
      <c r="I20" s="32"/>
    </row>
    <row r="21" spans="1:9" x14ac:dyDescent="0.25">
      <c r="A21" s="137">
        <v>639440</v>
      </c>
      <c r="B21" s="134">
        <v>43806</v>
      </c>
      <c r="C21" s="123" t="s">
        <v>17</v>
      </c>
      <c r="D21" s="135" t="s">
        <v>232</v>
      </c>
      <c r="E21" s="123"/>
      <c r="F21" s="136">
        <v>75.22</v>
      </c>
      <c r="G21" s="134">
        <v>43844</v>
      </c>
      <c r="H21" s="122">
        <v>43844</v>
      </c>
      <c r="I21" s="32"/>
    </row>
    <row r="22" spans="1:9" x14ac:dyDescent="0.25">
      <c r="A22" s="137" t="s">
        <v>234</v>
      </c>
      <c r="B22" s="134">
        <v>43819</v>
      </c>
      <c r="C22" s="123" t="s">
        <v>17</v>
      </c>
      <c r="D22" s="135" t="s">
        <v>233</v>
      </c>
      <c r="E22" s="123"/>
      <c r="F22" s="136">
        <v>27.9</v>
      </c>
      <c r="G22" s="134">
        <v>43845</v>
      </c>
      <c r="H22" s="122">
        <v>43845</v>
      </c>
      <c r="I22" s="32"/>
    </row>
    <row r="23" spans="1:9" x14ac:dyDescent="0.25">
      <c r="A23" s="137" t="s">
        <v>269</v>
      </c>
      <c r="B23" s="134">
        <v>43769</v>
      </c>
      <c r="C23" s="123" t="s">
        <v>17</v>
      </c>
      <c r="D23" s="138" t="s">
        <v>227</v>
      </c>
      <c r="E23" s="123"/>
      <c r="F23" s="136">
        <v>195.45</v>
      </c>
      <c r="G23" s="134">
        <v>43830</v>
      </c>
      <c r="H23" s="122">
        <v>43845</v>
      </c>
      <c r="I23" s="32"/>
    </row>
    <row r="24" spans="1:9" x14ac:dyDescent="0.25">
      <c r="A24" s="137" t="s">
        <v>236</v>
      </c>
      <c r="B24" s="134">
        <v>43820</v>
      </c>
      <c r="C24" s="123" t="s">
        <v>17</v>
      </c>
      <c r="D24" s="135" t="s">
        <v>235</v>
      </c>
      <c r="E24" s="123"/>
      <c r="F24" s="136">
        <v>21.67</v>
      </c>
      <c r="G24" s="134">
        <v>43851</v>
      </c>
      <c r="H24" s="122">
        <v>43851</v>
      </c>
      <c r="I24" s="32"/>
    </row>
    <row r="25" spans="1:9" x14ac:dyDescent="0.25">
      <c r="A25" s="137">
        <v>7001473</v>
      </c>
      <c r="B25" s="134">
        <v>43845</v>
      </c>
      <c r="C25" s="123" t="s">
        <v>17</v>
      </c>
      <c r="D25" s="139" t="s">
        <v>424</v>
      </c>
      <c r="E25" s="123"/>
      <c r="F25" s="136">
        <v>75</v>
      </c>
      <c r="G25" s="134">
        <v>43857</v>
      </c>
      <c r="H25" s="122">
        <v>43857</v>
      </c>
      <c r="I25" s="32"/>
    </row>
    <row r="26" spans="1:9" x14ac:dyDescent="0.25">
      <c r="A26" s="137">
        <v>670265041109016</v>
      </c>
      <c r="B26" s="134">
        <v>43838</v>
      </c>
      <c r="C26" s="123" t="s">
        <v>17</v>
      </c>
      <c r="D26" s="135" t="s">
        <v>237</v>
      </c>
      <c r="E26" s="123"/>
      <c r="F26" s="136">
        <v>86.29</v>
      </c>
      <c r="G26" s="134">
        <v>43858</v>
      </c>
      <c r="H26" s="122">
        <v>43858</v>
      </c>
      <c r="I26" s="32"/>
    </row>
    <row r="27" spans="1:9" x14ac:dyDescent="0.25">
      <c r="A27" s="137">
        <v>671165300752319</v>
      </c>
      <c r="B27" s="134">
        <v>43838</v>
      </c>
      <c r="C27" s="123" t="s">
        <v>17</v>
      </c>
      <c r="D27" s="135" t="s">
        <v>237</v>
      </c>
      <c r="E27" s="123"/>
      <c r="F27" s="136">
        <v>147.62</v>
      </c>
      <c r="G27" s="134">
        <v>43858</v>
      </c>
      <c r="H27" s="122">
        <v>43858</v>
      </c>
      <c r="I27" s="32"/>
    </row>
    <row r="28" spans="1:9" x14ac:dyDescent="0.25">
      <c r="A28" s="137">
        <v>670245250741014</v>
      </c>
      <c r="B28" s="134">
        <v>43838</v>
      </c>
      <c r="C28" s="123" t="s">
        <v>17</v>
      </c>
      <c r="D28" s="135" t="s">
        <v>237</v>
      </c>
      <c r="E28" s="123"/>
      <c r="F28" s="136">
        <v>171.1</v>
      </c>
      <c r="G28" s="134">
        <v>43858</v>
      </c>
      <c r="H28" s="122">
        <v>43858</v>
      </c>
      <c r="I28" s="32"/>
    </row>
    <row r="29" spans="1:9" x14ac:dyDescent="0.25">
      <c r="A29" s="137">
        <v>670245061119012</v>
      </c>
      <c r="B29" s="134">
        <v>43838</v>
      </c>
      <c r="C29" s="123" t="s">
        <v>17</v>
      </c>
      <c r="D29" s="135" t="s">
        <v>237</v>
      </c>
      <c r="E29" s="123"/>
      <c r="F29" s="136">
        <v>98.2</v>
      </c>
      <c r="G29" s="134">
        <v>43858</v>
      </c>
      <c r="H29" s="122">
        <v>43858</v>
      </c>
      <c r="I29" s="32"/>
    </row>
    <row r="30" spans="1:9" x14ac:dyDescent="0.25">
      <c r="A30" s="137">
        <v>412000008322</v>
      </c>
      <c r="B30" s="134">
        <v>43839</v>
      </c>
      <c r="C30" s="123" t="s">
        <v>17</v>
      </c>
      <c r="D30" s="135" t="s">
        <v>238</v>
      </c>
      <c r="E30" s="123"/>
      <c r="F30" s="136">
        <v>293.58999999999997</v>
      </c>
      <c r="G30" s="134">
        <v>43859</v>
      </c>
      <c r="H30" s="122">
        <v>43859</v>
      </c>
      <c r="I30" s="32"/>
    </row>
    <row r="31" spans="1:9" x14ac:dyDescent="0.25">
      <c r="A31" s="137">
        <v>49690</v>
      </c>
      <c r="B31" s="134">
        <v>43860</v>
      </c>
      <c r="C31" s="123" t="s">
        <v>17</v>
      </c>
      <c r="D31" s="135" t="s">
        <v>232</v>
      </c>
      <c r="E31" s="123"/>
      <c r="F31" s="136">
        <v>76.08</v>
      </c>
      <c r="G31" s="134">
        <v>43860</v>
      </c>
      <c r="H31" s="122">
        <v>43860</v>
      </c>
      <c r="I31" s="32"/>
    </row>
    <row r="32" spans="1:9" x14ac:dyDescent="0.25">
      <c r="A32" s="137">
        <v>671880250000118</v>
      </c>
      <c r="B32" s="134">
        <v>43841</v>
      </c>
      <c r="C32" s="123" t="s">
        <v>17</v>
      </c>
      <c r="D32" s="135" t="s">
        <v>237</v>
      </c>
      <c r="E32" s="123"/>
      <c r="F32" s="136">
        <v>105.26</v>
      </c>
      <c r="G32" s="134">
        <v>43861</v>
      </c>
      <c r="H32" s="122">
        <v>43861</v>
      </c>
      <c r="I32" s="32"/>
    </row>
    <row r="33" spans="1:9" x14ac:dyDescent="0.25">
      <c r="A33" s="137" t="s">
        <v>271</v>
      </c>
      <c r="B33" s="134">
        <v>43810</v>
      </c>
      <c r="C33" s="123" t="s">
        <v>17</v>
      </c>
      <c r="D33" s="135" t="s">
        <v>270</v>
      </c>
      <c r="E33" s="123"/>
      <c r="F33" s="136">
        <v>28.69</v>
      </c>
      <c r="G33" s="134">
        <v>43861</v>
      </c>
      <c r="H33" s="122">
        <v>43864</v>
      </c>
      <c r="I33" s="32"/>
    </row>
    <row r="34" spans="1:9" x14ac:dyDescent="0.25">
      <c r="A34" s="133" t="s">
        <v>29</v>
      </c>
      <c r="B34" s="134">
        <v>43752</v>
      </c>
      <c r="C34" s="123" t="s">
        <v>17</v>
      </c>
      <c r="D34" s="135" t="s">
        <v>28</v>
      </c>
      <c r="E34" s="123"/>
      <c r="F34" s="136">
        <v>1816.96</v>
      </c>
      <c r="G34" s="134">
        <v>43801</v>
      </c>
      <c r="H34" s="122">
        <v>43865</v>
      </c>
    </row>
    <row r="35" spans="1:9" x14ac:dyDescent="0.25">
      <c r="A35" s="133" t="s">
        <v>30</v>
      </c>
      <c r="B35" s="134">
        <v>43731</v>
      </c>
      <c r="C35" s="123" t="s">
        <v>17</v>
      </c>
      <c r="D35" s="135" t="s">
        <v>28</v>
      </c>
      <c r="E35" s="123"/>
      <c r="F35" s="136">
        <v>19000</v>
      </c>
      <c r="G35" s="134">
        <v>43769</v>
      </c>
      <c r="H35" s="122">
        <v>43865</v>
      </c>
      <c r="I35" s="21"/>
    </row>
    <row r="36" spans="1:9" x14ac:dyDescent="0.25">
      <c r="A36" s="133" t="s">
        <v>32</v>
      </c>
      <c r="B36" s="134">
        <v>43776</v>
      </c>
      <c r="C36" s="123" t="s">
        <v>17</v>
      </c>
      <c r="D36" s="135" t="s">
        <v>31</v>
      </c>
      <c r="E36" s="129"/>
      <c r="F36" s="136">
        <v>1581.27</v>
      </c>
      <c r="G36" s="131">
        <v>43830</v>
      </c>
      <c r="H36" s="122">
        <v>43865</v>
      </c>
    </row>
    <row r="37" spans="1:9" x14ac:dyDescent="0.25">
      <c r="A37" s="140" t="s">
        <v>240</v>
      </c>
      <c r="B37" s="134">
        <v>43866</v>
      </c>
      <c r="C37" s="123" t="s">
        <v>17</v>
      </c>
      <c r="D37" s="135" t="s">
        <v>239</v>
      </c>
      <c r="E37" s="129"/>
      <c r="F37" s="136">
        <v>7234.82</v>
      </c>
      <c r="G37" s="131">
        <v>43866</v>
      </c>
      <c r="H37" s="122">
        <v>43865</v>
      </c>
    </row>
    <row r="38" spans="1:9" ht="27.75" customHeight="1" x14ac:dyDescent="0.25">
      <c r="A38" s="141" t="s">
        <v>34</v>
      </c>
      <c r="B38" s="142">
        <v>43713</v>
      </c>
      <c r="C38" s="123" t="s">
        <v>17</v>
      </c>
      <c r="D38" s="139" t="s">
        <v>33</v>
      </c>
      <c r="E38" s="123"/>
      <c r="F38" s="143">
        <v>6823</v>
      </c>
      <c r="G38" s="118">
        <v>43713</v>
      </c>
      <c r="H38" s="122">
        <v>43866</v>
      </c>
    </row>
    <row r="39" spans="1:9" ht="27.75" customHeight="1" x14ac:dyDescent="0.25">
      <c r="A39" s="141">
        <v>15</v>
      </c>
      <c r="B39" s="142">
        <v>43867</v>
      </c>
      <c r="C39" s="123" t="s">
        <v>17</v>
      </c>
      <c r="D39" s="139" t="s">
        <v>241</v>
      </c>
      <c r="E39" s="123"/>
      <c r="F39" s="143">
        <v>5842.27</v>
      </c>
      <c r="G39" s="118">
        <v>43866</v>
      </c>
      <c r="H39" s="122">
        <v>43866</v>
      </c>
    </row>
    <row r="40" spans="1:9" x14ac:dyDescent="0.25">
      <c r="A40" s="141" t="s">
        <v>36</v>
      </c>
      <c r="B40" s="142">
        <v>43837</v>
      </c>
      <c r="C40" s="123" t="s">
        <v>17</v>
      </c>
      <c r="D40" s="139" t="s">
        <v>35</v>
      </c>
      <c r="E40" s="123"/>
      <c r="F40" s="143">
        <v>1562</v>
      </c>
      <c r="G40" s="142">
        <v>43892</v>
      </c>
      <c r="H40" s="122">
        <v>43866</v>
      </c>
    </row>
    <row r="41" spans="1:9" x14ac:dyDescent="0.25">
      <c r="A41" s="141">
        <v>179</v>
      </c>
      <c r="B41" s="142">
        <v>43840</v>
      </c>
      <c r="C41" s="123" t="s">
        <v>17</v>
      </c>
      <c r="D41" s="139" t="s">
        <v>272</v>
      </c>
      <c r="E41" s="123"/>
      <c r="F41" s="143">
        <v>73.489999999999995</v>
      </c>
      <c r="G41" s="142">
        <v>43840</v>
      </c>
      <c r="H41" s="122">
        <v>43868</v>
      </c>
    </row>
    <row r="42" spans="1:9" x14ac:dyDescent="0.25">
      <c r="A42" s="133" t="s">
        <v>38</v>
      </c>
      <c r="B42" s="134">
        <v>43677</v>
      </c>
      <c r="C42" s="123" t="s">
        <v>17</v>
      </c>
      <c r="D42" s="135" t="s">
        <v>37</v>
      </c>
      <c r="E42" s="123"/>
      <c r="F42" s="136">
        <v>1000</v>
      </c>
      <c r="G42" s="134">
        <v>43769</v>
      </c>
      <c r="H42" s="122">
        <v>43868</v>
      </c>
    </row>
    <row r="43" spans="1:9" x14ac:dyDescent="0.25">
      <c r="A43" s="133" t="s">
        <v>39</v>
      </c>
      <c r="B43" s="134">
        <v>43708</v>
      </c>
      <c r="C43" s="123" t="s">
        <v>17</v>
      </c>
      <c r="D43" s="135" t="s">
        <v>37</v>
      </c>
      <c r="E43" s="123"/>
      <c r="F43" s="136">
        <v>1000</v>
      </c>
      <c r="G43" s="134">
        <v>43769</v>
      </c>
      <c r="H43" s="122">
        <v>43868</v>
      </c>
    </row>
    <row r="44" spans="1:9" x14ac:dyDescent="0.25">
      <c r="A44" s="133" t="s">
        <v>40</v>
      </c>
      <c r="B44" s="134">
        <v>43738</v>
      </c>
      <c r="C44" s="123" t="s">
        <v>17</v>
      </c>
      <c r="D44" s="135" t="s">
        <v>37</v>
      </c>
      <c r="E44" s="123"/>
      <c r="F44" s="136">
        <v>1.37</v>
      </c>
      <c r="G44" s="134">
        <v>43830</v>
      </c>
      <c r="H44" s="122">
        <v>43868</v>
      </c>
    </row>
    <row r="45" spans="1:9" x14ac:dyDescent="0.25">
      <c r="A45" s="133" t="s">
        <v>41</v>
      </c>
      <c r="B45" s="134">
        <v>43738</v>
      </c>
      <c r="C45" s="123" t="s">
        <v>17</v>
      </c>
      <c r="D45" s="135" t="s">
        <v>37</v>
      </c>
      <c r="E45" s="123"/>
      <c r="F45" s="136">
        <v>1000</v>
      </c>
      <c r="G45" s="134">
        <v>43830</v>
      </c>
      <c r="H45" s="122">
        <v>43868</v>
      </c>
    </row>
    <row r="46" spans="1:9" x14ac:dyDescent="0.25">
      <c r="A46" s="137">
        <v>412000059236</v>
      </c>
      <c r="B46" s="134">
        <v>43850</v>
      </c>
      <c r="C46" s="123" t="s">
        <v>17</v>
      </c>
      <c r="D46" s="135" t="s">
        <v>238</v>
      </c>
      <c r="E46" s="123"/>
      <c r="F46" s="136">
        <v>177.62</v>
      </c>
      <c r="G46" s="134">
        <v>43871</v>
      </c>
      <c r="H46" s="122">
        <v>43871</v>
      </c>
    </row>
    <row r="47" spans="1:9" x14ac:dyDescent="0.25">
      <c r="A47" s="137">
        <v>206000038126</v>
      </c>
      <c r="B47" s="134">
        <v>43853</v>
      </c>
      <c r="C47" s="123" t="s">
        <v>17</v>
      </c>
      <c r="D47" s="119" t="s">
        <v>231</v>
      </c>
      <c r="E47" s="123"/>
      <c r="F47" s="136">
        <v>1682.96</v>
      </c>
      <c r="G47" s="134">
        <v>43874</v>
      </c>
      <c r="H47" s="122">
        <v>43874</v>
      </c>
    </row>
    <row r="48" spans="1:9" x14ac:dyDescent="0.25">
      <c r="A48" s="137" t="s">
        <v>242</v>
      </c>
      <c r="B48" s="134">
        <v>43840</v>
      </c>
      <c r="C48" s="123" t="s">
        <v>17</v>
      </c>
      <c r="D48" s="135" t="s">
        <v>233</v>
      </c>
      <c r="E48" s="123"/>
      <c r="F48" s="136">
        <v>243.86</v>
      </c>
      <c r="G48" s="134">
        <v>43874</v>
      </c>
      <c r="H48" s="122">
        <v>43874</v>
      </c>
    </row>
    <row r="49" spans="1:8" x14ac:dyDescent="0.25">
      <c r="A49" s="137" t="s">
        <v>243</v>
      </c>
      <c r="B49" s="134">
        <v>43840</v>
      </c>
      <c r="C49" s="123" t="s">
        <v>17</v>
      </c>
      <c r="D49" s="135" t="s">
        <v>233</v>
      </c>
      <c r="E49" s="123"/>
      <c r="F49" s="136">
        <v>124.33</v>
      </c>
      <c r="G49" s="134">
        <v>43874</v>
      </c>
      <c r="H49" s="122">
        <v>43874</v>
      </c>
    </row>
    <row r="50" spans="1:8" x14ac:dyDescent="0.25">
      <c r="A50" s="137" t="s">
        <v>244</v>
      </c>
      <c r="B50" s="134">
        <v>43840</v>
      </c>
      <c r="C50" s="123" t="s">
        <v>17</v>
      </c>
      <c r="D50" s="135" t="s">
        <v>233</v>
      </c>
      <c r="E50" s="123"/>
      <c r="F50" s="136">
        <v>110.48</v>
      </c>
      <c r="G50" s="134">
        <v>43874</v>
      </c>
      <c r="H50" s="122">
        <v>43874</v>
      </c>
    </row>
    <row r="51" spans="1:8" x14ac:dyDescent="0.25">
      <c r="A51" s="137" t="s">
        <v>245</v>
      </c>
      <c r="B51" s="134">
        <v>43840</v>
      </c>
      <c r="C51" s="123" t="s">
        <v>17</v>
      </c>
      <c r="D51" s="135" t="s">
        <v>233</v>
      </c>
      <c r="E51" s="123"/>
      <c r="F51" s="136">
        <v>193.16</v>
      </c>
      <c r="G51" s="134">
        <v>43874</v>
      </c>
      <c r="H51" s="122">
        <v>43874</v>
      </c>
    </row>
    <row r="52" spans="1:8" x14ac:dyDescent="0.25">
      <c r="A52" s="137" t="s">
        <v>246</v>
      </c>
      <c r="B52" s="134">
        <v>43840</v>
      </c>
      <c r="C52" s="123" t="s">
        <v>17</v>
      </c>
      <c r="D52" s="135" t="s">
        <v>233</v>
      </c>
      <c r="E52" s="123"/>
      <c r="F52" s="136">
        <v>183.4</v>
      </c>
      <c r="G52" s="134">
        <v>43874</v>
      </c>
      <c r="H52" s="122">
        <v>43874</v>
      </c>
    </row>
    <row r="53" spans="1:8" x14ac:dyDescent="0.25">
      <c r="A53" s="137">
        <v>9150</v>
      </c>
      <c r="B53" s="134">
        <v>43837</v>
      </c>
      <c r="C53" s="123" t="s">
        <v>17</v>
      </c>
      <c r="D53" s="135" t="s">
        <v>232</v>
      </c>
      <c r="E53" s="123"/>
      <c r="F53" s="136">
        <v>63.47</v>
      </c>
      <c r="G53" s="134">
        <v>43875</v>
      </c>
      <c r="H53" s="122">
        <v>43875</v>
      </c>
    </row>
    <row r="54" spans="1:8" x14ac:dyDescent="0.25">
      <c r="A54" s="137" t="s">
        <v>247</v>
      </c>
      <c r="B54" s="134">
        <v>43850</v>
      </c>
      <c r="C54" s="123" t="s">
        <v>17</v>
      </c>
      <c r="D54" s="135" t="s">
        <v>233</v>
      </c>
      <c r="E54" s="123"/>
      <c r="F54" s="136">
        <v>27.9</v>
      </c>
      <c r="G54" s="134">
        <v>43878</v>
      </c>
      <c r="H54" s="122">
        <v>43878</v>
      </c>
    </row>
    <row r="55" spans="1:8" x14ac:dyDescent="0.25">
      <c r="A55" s="137" t="s">
        <v>248</v>
      </c>
      <c r="B55" s="134">
        <v>43846</v>
      </c>
      <c r="C55" s="123" t="s">
        <v>17</v>
      </c>
      <c r="D55" s="135" t="s">
        <v>233</v>
      </c>
      <c r="E55" s="123"/>
      <c r="F55" s="136">
        <v>53.9</v>
      </c>
      <c r="G55" s="134">
        <v>43879</v>
      </c>
      <c r="H55" s="122">
        <v>43879</v>
      </c>
    </row>
    <row r="56" spans="1:8" x14ac:dyDescent="0.25">
      <c r="A56" s="137" t="s">
        <v>249</v>
      </c>
      <c r="B56" s="134">
        <v>43846</v>
      </c>
      <c r="C56" s="123" t="s">
        <v>17</v>
      </c>
      <c r="D56" s="135" t="s">
        <v>233</v>
      </c>
      <c r="E56" s="123"/>
      <c r="F56" s="136">
        <v>454.05</v>
      </c>
      <c r="G56" s="134">
        <v>43879</v>
      </c>
      <c r="H56" s="122">
        <v>43879</v>
      </c>
    </row>
    <row r="57" spans="1:8" x14ac:dyDescent="0.25">
      <c r="A57" s="137" t="s">
        <v>250</v>
      </c>
      <c r="B57" s="134">
        <v>43851</v>
      </c>
      <c r="C57" s="123" t="s">
        <v>17</v>
      </c>
      <c r="D57" s="135" t="s">
        <v>235</v>
      </c>
      <c r="E57" s="123"/>
      <c r="F57" s="136">
        <v>21.66</v>
      </c>
      <c r="G57" s="134">
        <v>43881</v>
      </c>
      <c r="H57" s="122">
        <v>43881</v>
      </c>
    </row>
    <row r="58" spans="1:8" x14ac:dyDescent="0.25">
      <c r="A58" s="137" t="s">
        <v>251</v>
      </c>
      <c r="B58" s="134">
        <v>43851</v>
      </c>
      <c r="C58" s="123" t="s">
        <v>17</v>
      </c>
      <c r="D58" s="135" t="s">
        <v>235</v>
      </c>
      <c r="E58" s="123"/>
      <c r="F58" s="136">
        <v>50</v>
      </c>
      <c r="G58" s="134">
        <v>43881</v>
      </c>
      <c r="H58" s="122">
        <v>43881</v>
      </c>
    </row>
    <row r="59" spans="1:8" x14ac:dyDescent="0.25">
      <c r="A59" s="137">
        <v>671185150708018</v>
      </c>
      <c r="B59" s="134">
        <v>43866</v>
      </c>
      <c r="C59" s="123" t="s">
        <v>17</v>
      </c>
      <c r="D59" s="135" t="s">
        <v>237</v>
      </c>
      <c r="E59" s="123"/>
      <c r="F59" s="136">
        <v>121.69</v>
      </c>
      <c r="G59" s="134">
        <v>43886</v>
      </c>
      <c r="H59" s="122">
        <v>43886</v>
      </c>
    </row>
    <row r="60" spans="1:8" x14ac:dyDescent="0.25">
      <c r="A60" s="137" t="s">
        <v>252</v>
      </c>
      <c r="B60" s="134">
        <v>43889</v>
      </c>
      <c r="C60" s="123" t="s">
        <v>17</v>
      </c>
      <c r="D60" s="135" t="s">
        <v>253</v>
      </c>
      <c r="E60" s="123"/>
      <c r="F60" s="136">
        <v>28.74</v>
      </c>
      <c r="G60" s="134">
        <v>43889</v>
      </c>
      <c r="H60" s="122">
        <v>43889</v>
      </c>
    </row>
    <row r="61" spans="1:8" x14ac:dyDescent="0.25">
      <c r="A61" s="137" t="s">
        <v>254</v>
      </c>
      <c r="B61" s="134">
        <v>43889</v>
      </c>
      <c r="C61" s="123" t="s">
        <v>17</v>
      </c>
      <c r="D61" s="135" t="s">
        <v>253</v>
      </c>
      <c r="E61" s="123"/>
      <c r="F61" s="136">
        <v>18.02</v>
      </c>
      <c r="G61" s="134">
        <v>43889</v>
      </c>
      <c r="H61" s="122">
        <v>43889</v>
      </c>
    </row>
    <row r="62" spans="1:8" x14ac:dyDescent="0.25">
      <c r="A62" s="133" t="s">
        <v>43</v>
      </c>
      <c r="B62" s="134">
        <v>43738</v>
      </c>
      <c r="C62" s="123" t="s">
        <v>17</v>
      </c>
      <c r="D62" s="135" t="s">
        <v>42</v>
      </c>
      <c r="E62" s="123"/>
      <c r="F62" s="136">
        <v>1755</v>
      </c>
      <c r="G62" s="134">
        <v>43738</v>
      </c>
      <c r="H62" s="122">
        <v>43889</v>
      </c>
    </row>
    <row r="63" spans="1:8" x14ac:dyDescent="0.25">
      <c r="A63" s="133" t="s">
        <v>45</v>
      </c>
      <c r="B63" s="134">
        <v>43630</v>
      </c>
      <c r="C63" s="123" t="s">
        <v>17</v>
      </c>
      <c r="D63" s="135" t="s">
        <v>44</v>
      </c>
      <c r="E63" s="123"/>
      <c r="F63" s="136">
        <v>6750</v>
      </c>
      <c r="G63" s="134">
        <v>43691</v>
      </c>
      <c r="H63" s="122">
        <v>43889</v>
      </c>
    </row>
    <row r="64" spans="1:8" x14ac:dyDescent="0.25">
      <c r="A64" s="133" t="s">
        <v>46</v>
      </c>
      <c r="B64" s="134">
        <v>43640</v>
      </c>
      <c r="C64" s="123" t="s">
        <v>17</v>
      </c>
      <c r="D64" s="135" t="s">
        <v>44</v>
      </c>
      <c r="E64" s="123"/>
      <c r="F64" s="136">
        <v>4250</v>
      </c>
      <c r="G64" s="134">
        <v>43701</v>
      </c>
      <c r="H64" s="122">
        <v>43889</v>
      </c>
    </row>
    <row r="65" spans="1:8 16380:16380" x14ac:dyDescent="0.25">
      <c r="A65" s="133" t="s">
        <v>47</v>
      </c>
      <c r="B65" s="134">
        <v>43670</v>
      </c>
      <c r="C65" s="123" t="s">
        <v>17</v>
      </c>
      <c r="D65" s="135" t="s">
        <v>44</v>
      </c>
      <c r="E65" s="123"/>
      <c r="F65" s="136">
        <v>750</v>
      </c>
      <c r="G65" s="134">
        <v>43732</v>
      </c>
      <c r="H65" s="122">
        <v>43889</v>
      </c>
    </row>
    <row r="66" spans="1:8 16380:16380" x14ac:dyDescent="0.25">
      <c r="A66" s="133" t="s">
        <v>48</v>
      </c>
      <c r="B66" s="134">
        <v>43670</v>
      </c>
      <c r="C66" s="123" t="s">
        <v>17</v>
      </c>
      <c r="D66" s="135" t="s">
        <v>44</v>
      </c>
      <c r="E66" s="123"/>
      <c r="F66" s="136">
        <v>7972</v>
      </c>
      <c r="G66" s="134">
        <v>43732</v>
      </c>
      <c r="H66" s="122">
        <v>43889</v>
      </c>
    </row>
    <row r="67" spans="1:8 16380:16380" x14ac:dyDescent="0.25">
      <c r="A67" s="133" t="s">
        <v>50</v>
      </c>
      <c r="B67" s="134">
        <v>43708</v>
      </c>
      <c r="C67" s="123" t="s">
        <v>17</v>
      </c>
      <c r="D67" s="135" t="s">
        <v>49</v>
      </c>
      <c r="E67" s="123"/>
      <c r="F67" s="136">
        <v>206.06</v>
      </c>
      <c r="G67" s="134">
        <v>43738</v>
      </c>
      <c r="H67" s="122">
        <v>43889</v>
      </c>
    </row>
    <row r="68" spans="1:8 16380:16380" x14ac:dyDescent="0.25">
      <c r="A68" s="133" t="s">
        <v>51</v>
      </c>
      <c r="B68" s="134">
        <v>43738</v>
      </c>
      <c r="C68" s="123" t="s">
        <v>17</v>
      </c>
      <c r="D68" s="135" t="s">
        <v>49</v>
      </c>
      <c r="E68" s="123"/>
      <c r="F68" s="136">
        <v>206.06</v>
      </c>
      <c r="G68" s="134">
        <v>43769</v>
      </c>
      <c r="H68" s="122">
        <v>43889</v>
      </c>
    </row>
    <row r="69" spans="1:8 16380:16380" x14ac:dyDescent="0.25">
      <c r="A69" s="133" t="s">
        <v>52</v>
      </c>
      <c r="B69" s="134">
        <v>43769</v>
      </c>
      <c r="C69" s="123" t="s">
        <v>17</v>
      </c>
      <c r="D69" s="135" t="s">
        <v>49</v>
      </c>
      <c r="E69" s="123"/>
      <c r="F69" s="136">
        <v>1766.25</v>
      </c>
      <c r="G69" s="134">
        <v>43801</v>
      </c>
      <c r="H69" s="122">
        <v>43889</v>
      </c>
    </row>
    <row r="70" spans="1:8 16380:16380" x14ac:dyDescent="0.25">
      <c r="A70" s="133" t="s">
        <v>53</v>
      </c>
      <c r="B70" s="134">
        <v>43769</v>
      </c>
      <c r="C70" s="123" t="s">
        <v>17</v>
      </c>
      <c r="D70" s="135" t="s">
        <v>49</v>
      </c>
      <c r="E70" s="123"/>
      <c r="F70" s="136">
        <v>206.06</v>
      </c>
      <c r="G70" s="134">
        <v>43801</v>
      </c>
      <c r="H70" s="122">
        <v>43889</v>
      </c>
    </row>
    <row r="71" spans="1:8 16380:16380" x14ac:dyDescent="0.25">
      <c r="A71" s="133" t="s">
        <v>54</v>
      </c>
      <c r="B71" s="134">
        <v>43790</v>
      </c>
      <c r="C71" s="123" t="s">
        <v>17</v>
      </c>
      <c r="D71" s="135" t="s">
        <v>49</v>
      </c>
      <c r="E71" s="123"/>
      <c r="F71" s="136">
        <v>705</v>
      </c>
      <c r="G71" s="134">
        <v>43830</v>
      </c>
      <c r="H71" s="122">
        <v>43889</v>
      </c>
    </row>
    <row r="72" spans="1:8 16380:16380" x14ac:dyDescent="0.25">
      <c r="A72" s="141" t="s">
        <v>27</v>
      </c>
      <c r="B72" s="142">
        <v>43585</v>
      </c>
      <c r="C72" s="123" t="s">
        <v>17</v>
      </c>
      <c r="D72" s="139" t="s">
        <v>55</v>
      </c>
      <c r="E72" s="123"/>
      <c r="F72" s="143">
        <v>5608.02</v>
      </c>
      <c r="G72" s="142">
        <v>43616</v>
      </c>
      <c r="H72" s="122">
        <v>43889</v>
      </c>
    </row>
    <row r="73" spans="1:8 16380:16380" x14ac:dyDescent="0.25">
      <c r="A73" s="133" t="s">
        <v>57</v>
      </c>
      <c r="B73" s="134">
        <v>43554</v>
      </c>
      <c r="C73" s="123" t="s">
        <v>17</v>
      </c>
      <c r="D73" s="135" t="s">
        <v>56</v>
      </c>
      <c r="E73" s="123"/>
      <c r="F73" s="136">
        <v>1785</v>
      </c>
      <c r="G73" s="134">
        <v>43585</v>
      </c>
      <c r="H73" s="122">
        <v>43889</v>
      </c>
      <c r="XEZ73">
        <f>SUM(A73:XEY73)</f>
        <v>132813</v>
      </c>
    </row>
    <row r="74" spans="1:8 16380:16380" x14ac:dyDescent="0.25">
      <c r="A74" s="133" t="s">
        <v>58</v>
      </c>
      <c r="B74" s="134">
        <v>43585</v>
      </c>
      <c r="C74" s="123" t="s">
        <v>17</v>
      </c>
      <c r="D74" s="135" t="s">
        <v>56</v>
      </c>
      <c r="E74" s="123"/>
      <c r="F74" s="136">
        <v>138</v>
      </c>
      <c r="G74" s="134">
        <v>43616</v>
      </c>
      <c r="H74" s="122">
        <v>43889</v>
      </c>
    </row>
    <row r="75" spans="1:8 16380:16380" x14ac:dyDescent="0.25">
      <c r="A75" s="133" t="s">
        <v>59</v>
      </c>
      <c r="B75" s="134">
        <v>43645</v>
      </c>
      <c r="C75" s="123" t="s">
        <v>17</v>
      </c>
      <c r="D75" s="135" t="s">
        <v>56</v>
      </c>
      <c r="E75" s="123"/>
      <c r="F75" s="136">
        <v>988</v>
      </c>
      <c r="G75" s="134">
        <v>43677</v>
      </c>
      <c r="H75" s="122">
        <v>43889</v>
      </c>
    </row>
    <row r="76" spans="1:8 16380:16380" x14ac:dyDescent="0.25">
      <c r="A76" s="133" t="s">
        <v>60</v>
      </c>
      <c r="B76" s="134">
        <v>43645</v>
      </c>
      <c r="C76" s="123" t="s">
        <v>17</v>
      </c>
      <c r="D76" s="135" t="s">
        <v>56</v>
      </c>
      <c r="E76" s="123"/>
      <c r="F76" s="136">
        <v>1340</v>
      </c>
      <c r="G76" s="134">
        <v>43677</v>
      </c>
      <c r="H76" s="122">
        <v>43889</v>
      </c>
    </row>
    <row r="77" spans="1:8 16380:16380" x14ac:dyDescent="0.25">
      <c r="A77" s="133" t="s">
        <v>61</v>
      </c>
      <c r="B77" s="134">
        <v>43677</v>
      </c>
      <c r="C77" s="123" t="s">
        <v>17</v>
      </c>
      <c r="D77" s="135" t="s">
        <v>56</v>
      </c>
      <c r="E77" s="123"/>
      <c r="F77" s="136">
        <v>75</v>
      </c>
      <c r="G77" s="134">
        <v>43710</v>
      </c>
      <c r="H77" s="122">
        <v>43889</v>
      </c>
    </row>
    <row r="78" spans="1:8 16380:16380" x14ac:dyDescent="0.25">
      <c r="A78" s="133" t="s">
        <v>62</v>
      </c>
      <c r="B78" s="134">
        <v>43738</v>
      </c>
      <c r="C78" s="123" t="s">
        <v>17</v>
      </c>
      <c r="D78" s="135" t="s">
        <v>56</v>
      </c>
      <c r="E78" s="123"/>
      <c r="F78" s="136">
        <v>325</v>
      </c>
      <c r="G78" s="134">
        <v>43769</v>
      </c>
      <c r="H78" s="122">
        <v>43889</v>
      </c>
    </row>
    <row r="79" spans="1:8 16380:16380" x14ac:dyDescent="0.25">
      <c r="A79" s="126" t="s">
        <v>63</v>
      </c>
      <c r="B79" s="131">
        <v>43738</v>
      </c>
      <c r="C79" s="123" t="s">
        <v>17</v>
      </c>
      <c r="D79" s="128" t="s">
        <v>56</v>
      </c>
      <c r="E79" s="129"/>
      <c r="F79" s="144">
        <v>552</v>
      </c>
      <c r="G79" s="131">
        <v>43769</v>
      </c>
      <c r="H79" s="132">
        <v>43889</v>
      </c>
    </row>
    <row r="80" spans="1:8 16380:16380" x14ac:dyDescent="0.25">
      <c r="A80" s="133" t="s">
        <v>65</v>
      </c>
      <c r="B80" s="134">
        <v>43678</v>
      </c>
      <c r="C80" s="123" t="s">
        <v>17</v>
      </c>
      <c r="D80" s="135" t="s">
        <v>64</v>
      </c>
      <c r="E80" s="123"/>
      <c r="F80" s="136">
        <v>10000</v>
      </c>
      <c r="G80" s="134">
        <v>43738</v>
      </c>
      <c r="H80" s="122">
        <v>43889</v>
      </c>
    </row>
    <row r="81" spans="1:8" x14ac:dyDescent="0.25">
      <c r="A81" s="133" t="s">
        <v>66</v>
      </c>
      <c r="B81" s="134">
        <v>43769</v>
      </c>
      <c r="C81" s="123" t="s">
        <v>17</v>
      </c>
      <c r="D81" s="135" t="s">
        <v>15</v>
      </c>
      <c r="E81" s="123"/>
      <c r="F81" s="136">
        <v>325.2</v>
      </c>
      <c r="G81" s="134">
        <v>43830</v>
      </c>
      <c r="H81" s="122">
        <v>43889</v>
      </c>
    </row>
    <row r="82" spans="1:8" x14ac:dyDescent="0.25">
      <c r="A82" s="133" t="s">
        <v>67</v>
      </c>
      <c r="B82" s="134">
        <v>43769</v>
      </c>
      <c r="C82" s="123" t="s">
        <v>17</v>
      </c>
      <c r="D82" s="135" t="s">
        <v>15</v>
      </c>
      <c r="E82" s="123"/>
      <c r="F82" s="136">
        <v>542</v>
      </c>
      <c r="G82" s="134">
        <v>43830</v>
      </c>
      <c r="H82" s="122">
        <v>43889</v>
      </c>
    </row>
    <row r="83" spans="1:8" x14ac:dyDescent="0.25">
      <c r="A83" s="133" t="s">
        <v>68</v>
      </c>
      <c r="B83" s="134">
        <v>43799</v>
      </c>
      <c r="C83" s="123" t="s">
        <v>17</v>
      </c>
      <c r="D83" s="135" t="s">
        <v>15</v>
      </c>
      <c r="E83" s="123"/>
      <c r="F83" s="136">
        <v>1219.5</v>
      </c>
      <c r="G83" s="134">
        <v>43861</v>
      </c>
      <c r="H83" s="122">
        <v>43889</v>
      </c>
    </row>
    <row r="84" spans="1:8" x14ac:dyDescent="0.25">
      <c r="A84" s="133" t="s">
        <v>69</v>
      </c>
      <c r="B84" s="134">
        <v>43799</v>
      </c>
      <c r="C84" s="123" t="s">
        <v>17</v>
      </c>
      <c r="D84" s="135" t="s">
        <v>15</v>
      </c>
      <c r="E84" s="123"/>
      <c r="F84" s="136">
        <v>704.6</v>
      </c>
      <c r="G84" s="134">
        <v>43861</v>
      </c>
      <c r="H84" s="122">
        <v>43889</v>
      </c>
    </row>
    <row r="85" spans="1:8" x14ac:dyDescent="0.25">
      <c r="A85" s="133" t="s">
        <v>70</v>
      </c>
      <c r="B85" s="134">
        <v>43799</v>
      </c>
      <c r="C85" s="123" t="s">
        <v>17</v>
      </c>
      <c r="D85" s="135" t="s">
        <v>15</v>
      </c>
      <c r="E85" s="123"/>
      <c r="F85" s="136">
        <v>948.5</v>
      </c>
      <c r="G85" s="134">
        <v>43861</v>
      </c>
      <c r="H85" s="122">
        <v>43889</v>
      </c>
    </row>
    <row r="86" spans="1:8" x14ac:dyDescent="0.25">
      <c r="A86" s="133" t="s">
        <v>71</v>
      </c>
      <c r="B86" s="134">
        <v>43799</v>
      </c>
      <c r="C86" s="123" t="s">
        <v>17</v>
      </c>
      <c r="D86" s="135" t="s">
        <v>15</v>
      </c>
      <c r="E86" s="123"/>
      <c r="F86" s="136">
        <v>2113.8000000000002</v>
      </c>
      <c r="G86" s="134">
        <v>43861</v>
      </c>
      <c r="H86" s="122">
        <v>43889</v>
      </c>
    </row>
    <row r="87" spans="1:8" x14ac:dyDescent="0.25">
      <c r="A87" s="133" t="s">
        <v>72</v>
      </c>
      <c r="B87" s="134">
        <v>43799</v>
      </c>
      <c r="C87" s="123" t="s">
        <v>17</v>
      </c>
      <c r="D87" s="135" t="s">
        <v>15</v>
      </c>
      <c r="E87" s="123"/>
      <c r="F87" s="136">
        <v>3029.24</v>
      </c>
      <c r="G87" s="134">
        <v>43861</v>
      </c>
      <c r="H87" s="122">
        <v>43889</v>
      </c>
    </row>
    <row r="88" spans="1:8" x14ac:dyDescent="0.25">
      <c r="A88" s="133" t="s">
        <v>73</v>
      </c>
      <c r="B88" s="134">
        <v>43799</v>
      </c>
      <c r="C88" s="123" t="s">
        <v>17</v>
      </c>
      <c r="D88" s="135" t="s">
        <v>15</v>
      </c>
      <c r="E88" s="123"/>
      <c r="F88" s="136">
        <v>704.6</v>
      </c>
      <c r="G88" s="134">
        <v>43861</v>
      </c>
      <c r="H88" s="122">
        <v>43889</v>
      </c>
    </row>
    <row r="89" spans="1:8" x14ac:dyDescent="0.25">
      <c r="A89" s="137">
        <v>412000109017</v>
      </c>
      <c r="B89" s="134">
        <v>43871</v>
      </c>
      <c r="C89" s="123" t="s">
        <v>17</v>
      </c>
      <c r="D89" s="135" t="s">
        <v>238</v>
      </c>
      <c r="E89" s="123"/>
      <c r="F89" s="136">
        <v>294.77999999999997</v>
      </c>
      <c r="G89" s="134">
        <v>43892</v>
      </c>
      <c r="H89" s="122">
        <v>43892</v>
      </c>
    </row>
    <row r="90" spans="1:8" x14ac:dyDescent="0.25">
      <c r="A90" s="133" t="s">
        <v>75</v>
      </c>
      <c r="B90" s="134">
        <v>43830</v>
      </c>
      <c r="C90" s="123" t="s">
        <v>17</v>
      </c>
      <c r="D90" s="135" t="s">
        <v>74</v>
      </c>
      <c r="E90" s="123"/>
      <c r="F90" s="136">
        <v>320</v>
      </c>
      <c r="G90" s="134">
        <v>43861</v>
      </c>
      <c r="H90" s="122">
        <v>43892</v>
      </c>
    </row>
    <row r="91" spans="1:8" x14ac:dyDescent="0.25">
      <c r="A91" s="133" t="s">
        <v>76</v>
      </c>
      <c r="B91" s="134">
        <v>42766</v>
      </c>
      <c r="C91" s="123" t="s">
        <v>17</v>
      </c>
      <c r="D91" s="135" t="s">
        <v>77</v>
      </c>
      <c r="E91" s="123"/>
      <c r="F91" s="136">
        <v>4117.9399999999996</v>
      </c>
      <c r="G91" s="145">
        <v>42794</v>
      </c>
      <c r="H91" s="122">
        <v>43892</v>
      </c>
    </row>
    <row r="92" spans="1:8" x14ac:dyDescent="0.25">
      <c r="A92" s="133" t="s">
        <v>79</v>
      </c>
      <c r="B92" s="134">
        <v>43799</v>
      </c>
      <c r="C92" s="123" t="s">
        <v>17</v>
      </c>
      <c r="D92" s="135" t="s">
        <v>78</v>
      </c>
      <c r="E92" s="123"/>
      <c r="F92" s="136">
        <v>303.92</v>
      </c>
      <c r="G92" s="145">
        <v>43861</v>
      </c>
      <c r="H92" s="122">
        <v>43892</v>
      </c>
    </row>
    <row r="93" spans="1:8" x14ac:dyDescent="0.25">
      <c r="A93" s="133" t="s">
        <v>80</v>
      </c>
      <c r="B93" s="134">
        <v>43799</v>
      </c>
      <c r="C93" s="123" t="s">
        <v>17</v>
      </c>
      <c r="D93" s="135" t="s">
        <v>78</v>
      </c>
      <c r="E93" s="123"/>
      <c r="F93" s="136">
        <v>932.41</v>
      </c>
      <c r="G93" s="145">
        <v>43861</v>
      </c>
      <c r="H93" s="122">
        <v>43892</v>
      </c>
    </row>
    <row r="94" spans="1:8" x14ac:dyDescent="0.25">
      <c r="A94" s="133" t="s">
        <v>81</v>
      </c>
      <c r="B94" s="134">
        <v>43805</v>
      </c>
      <c r="C94" s="123" t="s">
        <v>17</v>
      </c>
      <c r="D94" s="135" t="s">
        <v>78</v>
      </c>
      <c r="E94" s="123"/>
      <c r="F94" s="136">
        <v>119.9</v>
      </c>
      <c r="G94" s="145">
        <v>43890</v>
      </c>
      <c r="H94" s="122">
        <v>43892</v>
      </c>
    </row>
    <row r="95" spans="1:8" x14ac:dyDescent="0.25">
      <c r="A95" s="133" t="s">
        <v>83</v>
      </c>
      <c r="B95" s="134">
        <v>43818</v>
      </c>
      <c r="C95" s="123" t="s">
        <v>17</v>
      </c>
      <c r="D95" s="135" t="s">
        <v>82</v>
      </c>
      <c r="E95" s="123"/>
      <c r="F95" s="136">
        <v>1403.56</v>
      </c>
      <c r="G95" s="134">
        <v>43878</v>
      </c>
      <c r="H95" s="122">
        <v>43892</v>
      </c>
    </row>
    <row r="96" spans="1:8" x14ac:dyDescent="0.25">
      <c r="A96" s="141" t="s">
        <v>85</v>
      </c>
      <c r="B96" s="142">
        <v>43780</v>
      </c>
      <c r="C96" s="123" t="s">
        <v>17</v>
      </c>
      <c r="D96" s="139" t="s">
        <v>84</v>
      </c>
      <c r="E96" s="123"/>
      <c r="F96" s="143">
        <v>940.54</v>
      </c>
      <c r="G96" s="142">
        <v>43830</v>
      </c>
      <c r="H96" s="122">
        <v>43892</v>
      </c>
    </row>
    <row r="97" spans="1:8" x14ac:dyDescent="0.25">
      <c r="A97" s="133" t="s">
        <v>87</v>
      </c>
      <c r="B97" s="134">
        <v>43777</v>
      </c>
      <c r="C97" s="123" t="s">
        <v>17</v>
      </c>
      <c r="D97" s="139" t="s">
        <v>86</v>
      </c>
      <c r="E97" s="123"/>
      <c r="F97" s="136">
        <v>2414</v>
      </c>
      <c r="G97" s="134">
        <v>43830</v>
      </c>
      <c r="H97" s="122">
        <v>43892</v>
      </c>
    </row>
    <row r="98" spans="1:8" x14ac:dyDescent="0.25">
      <c r="A98" s="133">
        <v>4</v>
      </c>
      <c r="B98" s="134">
        <v>43893</v>
      </c>
      <c r="C98" s="123" t="s">
        <v>17</v>
      </c>
      <c r="D98" s="139" t="s">
        <v>255</v>
      </c>
      <c r="E98" s="123"/>
      <c r="F98" s="136">
        <v>13208</v>
      </c>
      <c r="G98" s="134">
        <v>43893</v>
      </c>
      <c r="H98" s="122">
        <v>43893</v>
      </c>
    </row>
    <row r="99" spans="1:8" x14ac:dyDescent="0.25">
      <c r="A99" s="133">
        <v>49690</v>
      </c>
      <c r="B99" s="134">
        <v>43861</v>
      </c>
      <c r="C99" s="123" t="s">
        <v>17</v>
      </c>
      <c r="D99" s="139" t="s">
        <v>232</v>
      </c>
      <c r="E99" s="123"/>
      <c r="F99" s="136">
        <v>76.069999999999993</v>
      </c>
      <c r="G99" s="134">
        <v>43893</v>
      </c>
      <c r="H99" s="122">
        <v>43893</v>
      </c>
    </row>
    <row r="100" spans="1:8" x14ac:dyDescent="0.25">
      <c r="A100" s="133" t="s">
        <v>89</v>
      </c>
      <c r="B100" s="134">
        <v>43662</v>
      </c>
      <c r="C100" s="123" t="s">
        <v>17</v>
      </c>
      <c r="D100" s="135" t="s">
        <v>88</v>
      </c>
      <c r="E100" s="123"/>
      <c r="F100" s="136">
        <v>640</v>
      </c>
      <c r="G100" s="134">
        <v>43662</v>
      </c>
      <c r="H100" s="122">
        <v>43892</v>
      </c>
    </row>
    <row r="101" spans="1:8" x14ac:dyDescent="0.25">
      <c r="A101" s="133" t="s">
        <v>90</v>
      </c>
      <c r="B101" s="134">
        <v>43662</v>
      </c>
      <c r="C101" s="123" t="s">
        <v>17</v>
      </c>
      <c r="D101" s="135" t="s">
        <v>88</v>
      </c>
      <c r="E101" s="123"/>
      <c r="F101" s="136">
        <v>640</v>
      </c>
      <c r="G101" s="134">
        <v>43662</v>
      </c>
      <c r="H101" s="122">
        <v>43892</v>
      </c>
    </row>
    <row r="102" spans="1:8" x14ac:dyDescent="0.25">
      <c r="A102" s="133" t="s">
        <v>91</v>
      </c>
      <c r="B102" s="134">
        <v>43752</v>
      </c>
      <c r="C102" s="123" t="s">
        <v>17</v>
      </c>
      <c r="D102" s="135" t="s">
        <v>88</v>
      </c>
      <c r="E102" s="123"/>
      <c r="F102" s="136">
        <v>640</v>
      </c>
      <c r="G102" s="134">
        <v>43752</v>
      </c>
      <c r="H102" s="122">
        <v>43892</v>
      </c>
    </row>
    <row r="103" spans="1:8" x14ac:dyDescent="0.25">
      <c r="A103" s="133" t="s">
        <v>92</v>
      </c>
      <c r="B103" s="134">
        <v>43753</v>
      </c>
      <c r="C103" s="123" t="s">
        <v>17</v>
      </c>
      <c r="D103" s="135" t="s">
        <v>88</v>
      </c>
      <c r="E103" s="123"/>
      <c r="F103" s="136">
        <v>640</v>
      </c>
      <c r="G103" s="134">
        <v>43753</v>
      </c>
      <c r="H103" s="122">
        <v>43892</v>
      </c>
    </row>
    <row r="104" spans="1:8" x14ac:dyDescent="0.25">
      <c r="A104" s="133" t="s">
        <v>93</v>
      </c>
      <c r="B104" s="134">
        <v>43753</v>
      </c>
      <c r="C104" s="123" t="s">
        <v>17</v>
      </c>
      <c r="D104" s="135" t="s">
        <v>88</v>
      </c>
      <c r="E104" s="123"/>
      <c r="F104" s="136">
        <v>640</v>
      </c>
      <c r="G104" s="134">
        <v>43753</v>
      </c>
      <c r="H104" s="122">
        <v>43892</v>
      </c>
    </row>
    <row r="105" spans="1:8" x14ac:dyDescent="0.25">
      <c r="A105" s="141" t="s">
        <v>95</v>
      </c>
      <c r="B105" s="142">
        <v>43734</v>
      </c>
      <c r="C105" s="123" t="s">
        <v>17</v>
      </c>
      <c r="D105" s="139" t="s">
        <v>94</v>
      </c>
      <c r="E105" s="123"/>
      <c r="F105" s="143">
        <v>1603.2</v>
      </c>
      <c r="G105" s="142">
        <v>43769</v>
      </c>
      <c r="H105" s="122">
        <v>43893</v>
      </c>
    </row>
    <row r="106" spans="1:8" x14ac:dyDescent="0.25">
      <c r="A106" s="141" t="s">
        <v>96</v>
      </c>
      <c r="B106" s="142">
        <v>43818</v>
      </c>
      <c r="C106" s="123" t="s">
        <v>17</v>
      </c>
      <c r="D106" s="139" t="s">
        <v>94</v>
      </c>
      <c r="E106" s="123"/>
      <c r="F106" s="143">
        <v>1603.2</v>
      </c>
      <c r="G106" s="142">
        <v>43861</v>
      </c>
      <c r="H106" s="122">
        <v>43893</v>
      </c>
    </row>
    <row r="107" spans="1:8" x14ac:dyDescent="0.25">
      <c r="A107" s="146">
        <v>206000114513</v>
      </c>
      <c r="B107" s="142">
        <v>43875</v>
      </c>
      <c r="C107" s="123" t="s">
        <v>17</v>
      </c>
      <c r="D107" s="119" t="s">
        <v>231</v>
      </c>
      <c r="E107" s="123"/>
      <c r="F107" s="143">
        <v>138.31</v>
      </c>
      <c r="G107" s="142">
        <v>43896</v>
      </c>
      <c r="H107" s="122">
        <v>43896</v>
      </c>
    </row>
    <row r="108" spans="1:8" x14ac:dyDescent="0.25">
      <c r="A108" s="146">
        <v>206000114514</v>
      </c>
      <c r="B108" s="142">
        <v>43875</v>
      </c>
      <c r="C108" s="123" t="s">
        <v>17</v>
      </c>
      <c r="D108" s="119" t="s">
        <v>231</v>
      </c>
      <c r="E108" s="123"/>
      <c r="F108" s="143">
        <v>663.01</v>
      </c>
      <c r="G108" s="142">
        <v>43896</v>
      </c>
      <c r="H108" s="122">
        <v>43896</v>
      </c>
    </row>
    <row r="109" spans="1:8" x14ac:dyDescent="0.25">
      <c r="A109" s="141" t="s">
        <v>98</v>
      </c>
      <c r="B109" s="142">
        <v>43829</v>
      </c>
      <c r="C109" s="123" t="s">
        <v>17</v>
      </c>
      <c r="D109" s="139" t="s">
        <v>97</v>
      </c>
      <c r="E109" s="123"/>
      <c r="F109" s="143">
        <v>18000</v>
      </c>
      <c r="G109" s="142">
        <v>43829</v>
      </c>
      <c r="H109" s="122">
        <v>43899</v>
      </c>
    </row>
    <row r="110" spans="1:8" x14ac:dyDescent="0.25">
      <c r="A110" s="141" t="s">
        <v>100</v>
      </c>
      <c r="B110" s="142">
        <v>43769</v>
      </c>
      <c r="C110" s="123" t="s">
        <v>17</v>
      </c>
      <c r="D110" s="139" t="s">
        <v>99</v>
      </c>
      <c r="E110" s="123"/>
      <c r="F110" s="143">
        <v>2772.25</v>
      </c>
      <c r="G110" s="142">
        <v>43801</v>
      </c>
      <c r="H110" s="122">
        <v>43899</v>
      </c>
    </row>
    <row r="111" spans="1:8" x14ac:dyDescent="0.25">
      <c r="A111" s="133" t="s">
        <v>27</v>
      </c>
      <c r="B111" s="134">
        <v>43776</v>
      </c>
      <c r="C111" s="123" t="s">
        <v>17</v>
      </c>
      <c r="D111" s="135" t="s">
        <v>33</v>
      </c>
      <c r="E111" s="123"/>
      <c r="F111" s="136">
        <v>6501</v>
      </c>
      <c r="G111" s="134">
        <v>43776</v>
      </c>
      <c r="H111" s="122">
        <v>43899</v>
      </c>
    </row>
    <row r="112" spans="1:8" x14ac:dyDescent="0.25">
      <c r="A112" s="141" t="s">
        <v>102</v>
      </c>
      <c r="B112" s="142">
        <v>43804</v>
      </c>
      <c r="C112" s="123" t="s">
        <v>17</v>
      </c>
      <c r="D112" s="139" t="s">
        <v>101</v>
      </c>
      <c r="E112" s="123"/>
      <c r="F112" s="143">
        <v>6500</v>
      </c>
      <c r="G112" s="142">
        <v>43861</v>
      </c>
      <c r="H112" s="122">
        <v>43900</v>
      </c>
    </row>
    <row r="113" spans="1:8" x14ac:dyDescent="0.25">
      <c r="A113" s="141" t="s">
        <v>104</v>
      </c>
      <c r="B113" s="142">
        <v>43853</v>
      </c>
      <c r="C113" s="123" t="s">
        <v>17</v>
      </c>
      <c r="D113" s="139" t="s">
        <v>103</v>
      </c>
      <c r="E113" s="123"/>
      <c r="F113" s="143">
        <v>65</v>
      </c>
      <c r="G113" s="142">
        <v>43892</v>
      </c>
      <c r="H113" s="122">
        <v>43900</v>
      </c>
    </row>
    <row r="114" spans="1:8" x14ac:dyDescent="0.25">
      <c r="A114" s="141" t="s">
        <v>106</v>
      </c>
      <c r="B114" s="142">
        <v>43785</v>
      </c>
      <c r="C114" s="123" t="s">
        <v>17</v>
      </c>
      <c r="D114" s="139" t="s">
        <v>105</v>
      </c>
      <c r="E114" s="123"/>
      <c r="F114" s="143">
        <v>5700</v>
      </c>
      <c r="G114" s="142">
        <v>43830</v>
      </c>
      <c r="H114" s="122">
        <v>43901</v>
      </c>
    </row>
    <row r="115" spans="1:8" x14ac:dyDescent="0.25">
      <c r="A115" s="133" t="s">
        <v>107</v>
      </c>
      <c r="B115" s="134">
        <v>43797</v>
      </c>
      <c r="C115" s="123" t="s">
        <v>17</v>
      </c>
      <c r="D115" s="135" t="s">
        <v>49</v>
      </c>
      <c r="E115" s="123"/>
      <c r="F115" s="136">
        <v>870</v>
      </c>
      <c r="G115" s="134">
        <v>43830</v>
      </c>
      <c r="H115" s="122">
        <v>43903</v>
      </c>
    </row>
    <row r="116" spans="1:8" x14ac:dyDescent="0.25">
      <c r="A116" s="133" t="s">
        <v>108</v>
      </c>
      <c r="B116" s="134">
        <v>43799</v>
      </c>
      <c r="C116" s="123" t="s">
        <v>17</v>
      </c>
      <c r="D116" s="135" t="s">
        <v>49</v>
      </c>
      <c r="E116" s="123"/>
      <c r="F116" s="136">
        <v>588.75</v>
      </c>
      <c r="G116" s="134">
        <v>43830</v>
      </c>
      <c r="H116" s="122">
        <v>43903</v>
      </c>
    </row>
    <row r="117" spans="1:8" x14ac:dyDescent="0.25">
      <c r="A117" s="133" t="s">
        <v>110</v>
      </c>
      <c r="B117" s="134">
        <v>43818</v>
      </c>
      <c r="C117" s="123" t="s">
        <v>17</v>
      </c>
      <c r="D117" s="135" t="s">
        <v>109</v>
      </c>
      <c r="E117" s="123"/>
      <c r="F117" s="136">
        <v>4725</v>
      </c>
      <c r="G117" s="134">
        <v>43818</v>
      </c>
      <c r="H117" s="122">
        <v>43903</v>
      </c>
    </row>
    <row r="118" spans="1:8" x14ac:dyDescent="0.25">
      <c r="A118" s="146">
        <v>206000114511</v>
      </c>
      <c r="B118" s="142">
        <v>43875</v>
      </c>
      <c r="C118" s="123" t="s">
        <v>17</v>
      </c>
      <c r="D118" s="119" t="s">
        <v>231</v>
      </c>
      <c r="E118" s="123"/>
      <c r="F118" s="143">
        <v>472.93</v>
      </c>
      <c r="G118" s="142">
        <v>43906</v>
      </c>
      <c r="H118" s="122">
        <v>43906</v>
      </c>
    </row>
    <row r="119" spans="1:8" x14ac:dyDescent="0.25">
      <c r="A119" s="146">
        <v>206000114512</v>
      </c>
      <c r="B119" s="142">
        <v>43875</v>
      </c>
      <c r="C119" s="123" t="s">
        <v>17</v>
      </c>
      <c r="D119" s="119" t="s">
        <v>231</v>
      </c>
      <c r="E119" s="123"/>
      <c r="F119" s="143">
        <v>446.87</v>
      </c>
      <c r="G119" s="142">
        <v>43906</v>
      </c>
      <c r="H119" s="122">
        <v>43906</v>
      </c>
    </row>
    <row r="120" spans="1:8" x14ac:dyDescent="0.25">
      <c r="A120" s="146" t="s">
        <v>257</v>
      </c>
      <c r="B120" s="142">
        <v>43860</v>
      </c>
      <c r="C120" s="123" t="s">
        <v>17</v>
      </c>
      <c r="D120" s="139" t="s">
        <v>256</v>
      </c>
      <c r="E120" s="123"/>
      <c r="F120" s="143">
        <v>63.19</v>
      </c>
      <c r="G120" s="142">
        <v>43906</v>
      </c>
      <c r="H120" s="122">
        <v>43906</v>
      </c>
    </row>
    <row r="121" spans="1:8" x14ac:dyDescent="0.25">
      <c r="A121" s="146" t="s">
        <v>258</v>
      </c>
      <c r="B121" s="142">
        <v>43881</v>
      </c>
      <c r="C121" s="123" t="s">
        <v>17</v>
      </c>
      <c r="D121" s="139" t="s">
        <v>233</v>
      </c>
      <c r="E121" s="123"/>
      <c r="F121" s="143">
        <v>27.9</v>
      </c>
      <c r="G121" s="142">
        <v>43906</v>
      </c>
      <c r="H121" s="122">
        <v>43906</v>
      </c>
    </row>
    <row r="122" spans="1:8" x14ac:dyDescent="0.25">
      <c r="A122" s="146">
        <v>206000169384</v>
      </c>
      <c r="B122" s="142">
        <v>43886</v>
      </c>
      <c r="C122" s="123" t="s">
        <v>17</v>
      </c>
      <c r="D122" s="119" t="s">
        <v>231</v>
      </c>
      <c r="E122" s="123"/>
      <c r="F122" s="143">
        <v>2205.14</v>
      </c>
      <c r="G122" s="142">
        <v>43907</v>
      </c>
      <c r="H122" s="122">
        <v>43907</v>
      </c>
    </row>
    <row r="123" spans="1:8" x14ac:dyDescent="0.25">
      <c r="A123" s="146" t="s">
        <v>259</v>
      </c>
      <c r="B123" s="142">
        <v>43801</v>
      </c>
      <c r="C123" s="123" t="s">
        <v>17</v>
      </c>
      <c r="D123" s="135" t="s">
        <v>237</v>
      </c>
      <c r="E123" s="123"/>
      <c r="F123" s="143">
        <v>96.81</v>
      </c>
      <c r="G123" s="142">
        <v>43861</v>
      </c>
      <c r="H123" s="122">
        <v>43909</v>
      </c>
    </row>
    <row r="124" spans="1:8" x14ac:dyDescent="0.25">
      <c r="A124" s="146" t="s">
        <v>260</v>
      </c>
      <c r="B124" s="142">
        <v>43801</v>
      </c>
      <c r="C124" s="123" t="s">
        <v>17</v>
      </c>
      <c r="D124" s="135" t="s">
        <v>237</v>
      </c>
      <c r="E124" s="123"/>
      <c r="F124" s="143">
        <v>99.78</v>
      </c>
      <c r="G124" s="142">
        <v>43861</v>
      </c>
      <c r="H124" s="122">
        <v>43909</v>
      </c>
    </row>
    <row r="125" spans="1:8" x14ac:dyDescent="0.25">
      <c r="A125" s="146" t="s">
        <v>261</v>
      </c>
      <c r="B125" s="142">
        <v>43801</v>
      </c>
      <c r="C125" s="123" t="s">
        <v>17</v>
      </c>
      <c r="D125" s="135" t="s">
        <v>237</v>
      </c>
      <c r="E125" s="123"/>
      <c r="F125" s="143">
        <v>111.65</v>
      </c>
      <c r="G125" s="142">
        <v>43861</v>
      </c>
      <c r="H125" s="122">
        <v>43909</v>
      </c>
    </row>
    <row r="126" spans="1:8" x14ac:dyDescent="0.25">
      <c r="A126" s="146" t="s">
        <v>262</v>
      </c>
      <c r="B126" s="142">
        <v>43801</v>
      </c>
      <c r="C126" s="123" t="s">
        <v>17</v>
      </c>
      <c r="D126" s="135" t="s">
        <v>237</v>
      </c>
      <c r="E126" s="123"/>
      <c r="F126" s="143">
        <v>92.53</v>
      </c>
      <c r="G126" s="142">
        <v>43861</v>
      </c>
      <c r="H126" s="122">
        <v>43909</v>
      </c>
    </row>
    <row r="127" spans="1:8" x14ac:dyDescent="0.25">
      <c r="A127" s="146" t="s">
        <v>263</v>
      </c>
      <c r="B127" s="142">
        <v>43801</v>
      </c>
      <c r="C127" s="123" t="s">
        <v>17</v>
      </c>
      <c r="D127" s="135" t="s">
        <v>237</v>
      </c>
      <c r="E127" s="123"/>
      <c r="F127" s="143">
        <v>68.48</v>
      </c>
      <c r="G127" s="142">
        <v>43832</v>
      </c>
      <c r="H127" s="122">
        <v>43909</v>
      </c>
    </row>
    <row r="128" spans="1:8" x14ac:dyDescent="0.25">
      <c r="A128" s="146" t="s">
        <v>264</v>
      </c>
      <c r="B128" s="142">
        <v>43796</v>
      </c>
      <c r="C128" s="123" t="s">
        <v>17</v>
      </c>
      <c r="D128" s="135" t="s">
        <v>237</v>
      </c>
      <c r="E128" s="123"/>
      <c r="F128" s="143">
        <v>510.24</v>
      </c>
      <c r="G128" s="142">
        <v>43830</v>
      </c>
      <c r="H128" s="122">
        <v>43909</v>
      </c>
    </row>
    <row r="129" spans="1:8" x14ac:dyDescent="0.25">
      <c r="A129" s="146" t="s">
        <v>265</v>
      </c>
      <c r="B129" s="142">
        <v>43882</v>
      </c>
      <c r="C129" s="123" t="s">
        <v>17</v>
      </c>
      <c r="D129" s="139" t="s">
        <v>235</v>
      </c>
      <c r="E129" s="123"/>
      <c r="F129" s="143">
        <v>21.66</v>
      </c>
      <c r="G129" s="142">
        <v>43913</v>
      </c>
      <c r="H129" s="122">
        <v>43913</v>
      </c>
    </row>
    <row r="130" spans="1:8" x14ac:dyDescent="0.25">
      <c r="A130" s="141" t="s">
        <v>27</v>
      </c>
      <c r="B130" s="142">
        <v>43871</v>
      </c>
      <c r="C130" s="123" t="s">
        <v>17</v>
      </c>
      <c r="D130" s="139" t="s">
        <v>111</v>
      </c>
      <c r="E130" s="123"/>
      <c r="F130" s="143">
        <v>18000</v>
      </c>
      <c r="G130" s="142">
        <v>43921</v>
      </c>
      <c r="H130" s="122">
        <v>43913</v>
      </c>
    </row>
    <row r="131" spans="1:8" x14ac:dyDescent="0.25">
      <c r="A131" s="141" t="s">
        <v>113</v>
      </c>
      <c r="B131" s="142">
        <v>43895</v>
      </c>
      <c r="C131" s="123" t="s">
        <v>17</v>
      </c>
      <c r="D131" s="139" t="s">
        <v>112</v>
      </c>
      <c r="E131" s="123"/>
      <c r="F131" s="143">
        <v>500</v>
      </c>
      <c r="G131" s="142">
        <v>43951</v>
      </c>
      <c r="H131" s="122">
        <v>43913</v>
      </c>
    </row>
    <row r="132" spans="1:8" x14ac:dyDescent="0.25">
      <c r="A132" s="146">
        <v>670245250741015</v>
      </c>
      <c r="B132" s="142">
        <v>43894</v>
      </c>
      <c r="C132" s="123" t="s">
        <v>17</v>
      </c>
      <c r="D132" s="135" t="s">
        <v>237</v>
      </c>
      <c r="E132" s="123"/>
      <c r="F132" s="143">
        <v>163.05000000000001</v>
      </c>
      <c r="G132" s="142">
        <v>43914</v>
      </c>
      <c r="H132" s="122">
        <v>43914</v>
      </c>
    </row>
    <row r="133" spans="1:8" x14ac:dyDescent="0.25">
      <c r="A133" s="146">
        <v>671165300752311</v>
      </c>
      <c r="B133" s="142">
        <v>43894</v>
      </c>
      <c r="C133" s="123" t="s">
        <v>17</v>
      </c>
      <c r="D133" s="135" t="s">
        <v>237</v>
      </c>
      <c r="E133" s="123"/>
      <c r="F133" s="143">
        <v>128.51</v>
      </c>
      <c r="G133" s="142">
        <v>43914</v>
      </c>
      <c r="H133" s="122">
        <v>43914</v>
      </c>
    </row>
    <row r="134" spans="1:8" x14ac:dyDescent="0.25">
      <c r="A134" s="146">
        <v>670245061119013</v>
      </c>
      <c r="B134" s="142">
        <v>43895</v>
      </c>
      <c r="C134" s="123" t="s">
        <v>17</v>
      </c>
      <c r="D134" s="135" t="s">
        <v>237</v>
      </c>
      <c r="E134" s="123"/>
      <c r="F134" s="143">
        <v>95.23</v>
      </c>
      <c r="G134" s="142">
        <v>43915</v>
      </c>
      <c r="H134" s="122">
        <v>43915</v>
      </c>
    </row>
    <row r="135" spans="1:8" x14ac:dyDescent="0.25">
      <c r="A135" s="146">
        <v>412000174907</v>
      </c>
      <c r="B135" s="142">
        <v>43896</v>
      </c>
      <c r="C135" s="123" t="s">
        <v>17</v>
      </c>
      <c r="D135" s="139" t="s">
        <v>238</v>
      </c>
      <c r="E135" s="123"/>
      <c r="F135" s="143">
        <v>273.7</v>
      </c>
      <c r="G135" s="142">
        <v>43916</v>
      </c>
      <c r="H135" s="122">
        <v>43916</v>
      </c>
    </row>
    <row r="136" spans="1:8" x14ac:dyDescent="0.25">
      <c r="A136" s="146">
        <v>412000174908</v>
      </c>
      <c r="B136" s="142">
        <v>43896</v>
      </c>
      <c r="C136" s="123" t="s">
        <v>17</v>
      </c>
      <c r="D136" s="139" t="s">
        <v>238</v>
      </c>
      <c r="E136" s="123"/>
      <c r="F136" s="143">
        <v>216.72</v>
      </c>
      <c r="G136" s="142">
        <v>43916</v>
      </c>
      <c r="H136" s="122">
        <v>43916</v>
      </c>
    </row>
    <row r="137" spans="1:8" x14ac:dyDescent="0.25">
      <c r="A137" s="147">
        <v>671880250000111</v>
      </c>
      <c r="B137" s="124">
        <v>43897</v>
      </c>
      <c r="C137" s="123" t="s">
        <v>17</v>
      </c>
      <c r="D137" s="135" t="s">
        <v>237</v>
      </c>
      <c r="E137" s="123"/>
      <c r="F137" s="125">
        <v>99.76</v>
      </c>
      <c r="G137" s="148">
        <v>43917</v>
      </c>
      <c r="H137" s="122">
        <v>43917</v>
      </c>
    </row>
    <row r="138" spans="1:8" x14ac:dyDescent="0.25">
      <c r="A138" s="147">
        <v>670265041109017</v>
      </c>
      <c r="B138" s="124">
        <v>43900</v>
      </c>
      <c r="C138" s="123" t="s">
        <v>17</v>
      </c>
      <c r="D138" s="135" t="s">
        <v>237</v>
      </c>
      <c r="E138" s="123"/>
      <c r="F138" s="125">
        <v>79.010000000000005</v>
      </c>
      <c r="G138" s="148">
        <v>43920</v>
      </c>
      <c r="H138" s="122">
        <v>43920</v>
      </c>
    </row>
    <row r="139" spans="1:8" x14ac:dyDescent="0.25">
      <c r="A139" s="147">
        <v>92850</v>
      </c>
      <c r="B139" s="124">
        <v>43883</v>
      </c>
      <c r="C139" s="123" t="s">
        <v>17</v>
      </c>
      <c r="D139" s="123" t="s">
        <v>232</v>
      </c>
      <c r="E139" s="123"/>
      <c r="F139" s="125">
        <v>76.010000000000005</v>
      </c>
      <c r="G139" s="148">
        <v>43921</v>
      </c>
      <c r="H139" s="122">
        <v>43921</v>
      </c>
    </row>
    <row r="140" spans="1:8" x14ac:dyDescent="0.25">
      <c r="A140" s="141" t="s">
        <v>30</v>
      </c>
      <c r="B140" s="142">
        <v>43731</v>
      </c>
      <c r="C140" s="123" t="s">
        <v>17</v>
      </c>
      <c r="D140" s="139" t="s">
        <v>114</v>
      </c>
      <c r="E140" s="123"/>
      <c r="F140" s="143">
        <v>20498</v>
      </c>
      <c r="G140" s="142">
        <v>43769</v>
      </c>
      <c r="H140" s="122">
        <v>43924</v>
      </c>
    </row>
    <row r="141" spans="1:8" x14ac:dyDescent="0.25">
      <c r="A141" s="141" t="s">
        <v>116</v>
      </c>
      <c r="B141" s="142">
        <v>43924</v>
      </c>
      <c r="C141" s="123" t="s">
        <v>17</v>
      </c>
      <c r="D141" s="139" t="s">
        <v>115</v>
      </c>
      <c r="E141" s="123"/>
      <c r="F141" s="143">
        <v>300</v>
      </c>
      <c r="G141" s="142">
        <v>43983</v>
      </c>
      <c r="H141" s="122">
        <v>43927</v>
      </c>
    </row>
    <row r="142" spans="1:8" x14ac:dyDescent="0.25">
      <c r="A142" s="141" t="s">
        <v>117</v>
      </c>
      <c r="B142" s="142">
        <v>43769</v>
      </c>
      <c r="C142" s="123" t="s">
        <v>17</v>
      </c>
      <c r="D142" s="139" t="s">
        <v>37</v>
      </c>
      <c r="E142" s="123"/>
      <c r="F142" s="143">
        <v>1000</v>
      </c>
      <c r="G142" s="142">
        <v>43830</v>
      </c>
      <c r="H142" s="122">
        <v>43927</v>
      </c>
    </row>
    <row r="143" spans="1:8" x14ac:dyDescent="0.25">
      <c r="A143" s="141" t="s">
        <v>118</v>
      </c>
      <c r="B143" s="142">
        <v>43799</v>
      </c>
      <c r="C143" s="123" t="s">
        <v>17</v>
      </c>
      <c r="D143" s="139" t="s">
        <v>37</v>
      </c>
      <c r="E143" s="123"/>
      <c r="F143" s="143">
        <v>1070</v>
      </c>
      <c r="G143" s="142">
        <v>43861</v>
      </c>
      <c r="H143" s="122">
        <v>43927</v>
      </c>
    </row>
    <row r="144" spans="1:8" x14ac:dyDescent="0.25">
      <c r="A144" s="133" t="s">
        <v>34</v>
      </c>
      <c r="B144" s="134">
        <v>43901</v>
      </c>
      <c r="C144" s="123" t="s">
        <v>17</v>
      </c>
      <c r="D144" s="135" t="s">
        <v>86</v>
      </c>
      <c r="E144" s="123"/>
      <c r="F144" s="136">
        <v>3206.4</v>
      </c>
      <c r="G144" s="134">
        <v>43951</v>
      </c>
      <c r="H144" s="122">
        <v>43931</v>
      </c>
    </row>
    <row r="145" spans="1:8" x14ac:dyDescent="0.25">
      <c r="A145" s="133" t="s">
        <v>119</v>
      </c>
      <c r="B145" s="134">
        <v>43930</v>
      </c>
      <c r="C145" s="123" t="s">
        <v>17</v>
      </c>
      <c r="D145" s="135" t="s">
        <v>35</v>
      </c>
      <c r="E145" s="123"/>
      <c r="F145" s="136">
        <v>1562</v>
      </c>
      <c r="G145" s="134">
        <v>43983</v>
      </c>
      <c r="H145" s="122">
        <v>43931</v>
      </c>
    </row>
    <row r="146" spans="1:8" x14ac:dyDescent="0.25">
      <c r="A146" s="133" t="s">
        <v>27</v>
      </c>
      <c r="B146" s="134">
        <v>43871</v>
      </c>
      <c r="C146" s="123" t="s">
        <v>17</v>
      </c>
      <c r="D146" s="135" t="s">
        <v>111</v>
      </c>
      <c r="E146" s="123"/>
      <c r="F146" s="136">
        <v>6000</v>
      </c>
      <c r="G146" s="134">
        <v>43921</v>
      </c>
      <c r="H146" s="122">
        <v>43931</v>
      </c>
    </row>
    <row r="147" spans="1:8" x14ac:dyDescent="0.25">
      <c r="A147" s="133" t="s">
        <v>98</v>
      </c>
      <c r="B147" s="134">
        <v>43829</v>
      </c>
      <c r="C147" s="123" t="s">
        <v>17</v>
      </c>
      <c r="D147" s="135" t="s">
        <v>97</v>
      </c>
      <c r="E147" s="123"/>
      <c r="F147" s="136">
        <v>6000</v>
      </c>
      <c r="G147" s="134">
        <v>43829</v>
      </c>
      <c r="H147" s="122">
        <v>43931</v>
      </c>
    </row>
    <row r="148" spans="1:8" x14ac:dyDescent="0.25">
      <c r="A148" s="133" t="s">
        <v>65</v>
      </c>
      <c r="B148" s="134">
        <v>43678</v>
      </c>
      <c r="C148" s="123" t="s">
        <v>17</v>
      </c>
      <c r="D148" s="135" t="s">
        <v>64</v>
      </c>
      <c r="E148" s="123"/>
      <c r="F148" s="136">
        <v>6950</v>
      </c>
      <c r="G148" s="134">
        <v>43738</v>
      </c>
      <c r="H148" s="122">
        <v>43931</v>
      </c>
    </row>
    <row r="149" spans="1:8" x14ac:dyDescent="0.25">
      <c r="A149" s="133" t="s">
        <v>120</v>
      </c>
      <c r="B149" s="134">
        <v>43901</v>
      </c>
      <c r="C149" s="123" t="s">
        <v>17</v>
      </c>
      <c r="D149" s="135" t="s">
        <v>94</v>
      </c>
      <c r="E149" s="123"/>
      <c r="F149" s="136">
        <v>1923.84</v>
      </c>
      <c r="G149" s="134">
        <v>43951</v>
      </c>
      <c r="H149" s="122">
        <v>43931</v>
      </c>
    </row>
    <row r="150" spans="1:8" x14ac:dyDescent="0.25">
      <c r="A150" s="133" t="s">
        <v>274</v>
      </c>
      <c r="B150" s="134">
        <v>43899</v>
      </c>
      <c r="C150" s="123" t="s">
        <v>17</v>
      </c>
      <c r="D150" s="139" t="s">
        <v>233</v>
      </c>
      <c r="E150" s="123"/>
      <c r="F150" s="136">
        <v>243.86</v>
      </c>
      <c r="G150" s="134">
        <v>43935</v>
      </c>
      <c r="H150" s="149">
        <v>43935</v>
      </c>
    </row>
    <row r="151" spans="1:8" x14ac:dyDescent="0.25">
      <c r="A151" s="133" t="s">
        <v>275</v>
      </c>
      <c r="B151" s="134">
        <v>43899</v>
      </c>
      <c r="C151" s="123" t="s">
        <v>17</v>
      </c>
      <c r="D151" s="139" t="s">
        <v>233</v>
      </c>
      <c r="E151" s="123"/>
      <c r="F151" s="136">
        <v>95.55</v>
      </c>
      <c r="G151" s="134">
        <v>43935</v>
      </c>
      <c r="H151" s="149">
        <v>43935</v>
      </c>
    </row>
    <row r="152" spans="1:8" x14ac:dyDescent="0.25">
      <c r="A152" s="133" t="s">
        <v>276</v>
      </c>
      <c r="B152" s="134">
        <v>43899</v>
      </c>
      <c r="C152" s="123" t="s">
        <v>17</v>
      </c>
      <c r="D152" s="139" t="s">
        <v>233</v>
      </c>
      <c r="E152" s="123"/>
      <c r="F152" s="136">
        <v>110.48</v>
      </c>
      <c r="G152" s="134">
        <v>43935</v>
      </c>
      <c r="H152" s="149">
        <v>43935</v>
      </c>
    </row>
    <row r="153" spans="1:8" x14ac:dyDescent="0.25">
      <c r="A153" s="133" t="s">
        <v>277</v>
      </c>
      <c r="B153" s="134">
        <v>43899</v>
      </c>
      <c r="C153" s="123" t="s">
        <v>17</v>
      </c>
      <c r="D153" s="139" t="s">
        <v>233</v>
      </c>
      <c r="E153" s="123"/>
      <c r="F153" s="136">
        <v>193.16</v>
      </c>
      <c r="G153" s="134">
        <v>43935</v>
      </c>
      <c r="H153" s="149">
        <v>43935</v>
      </c>
    </row>
    <row r="154" spans="1:8" x14ac:dyDescent="0.25">
      <c r="A154" s="133" t="s">
        <v>278</v>
      </c>
      <c r="B154" s="134">
        <v>43899</v>
      </c>
      <c r="C154" s="123" t="s">
        <v>17</v>
      </c>
      <c r="D154" s="139" t="s">
        <v>233</v>
      </c>
      <c r="E154" s="123"/>
      <c r="F154" s="136">
        <v>183.4</v>
      </c>
      <c r="G154" s="134">
        <v>43935</v>
      </c>
      <c r="H154" s="149">
        <v>43935</v>
      </c>
    </row>
    <row r="155" spans="1:8" x14ac:dyDescent="0.25">
      <c r="A155" s="133">
        <v>121703</v>
      </c>
      <c r="B155" s="134">
        <v>43897</v>
      </c>
      <c r="C155" s="123" t="s">
        <v>17</v>
      </c>
      <c r="D155" s="123" t="s">
        <v>232</v>
      </c>
      <c r="E155" s="123"/>
      <c r="F155" s="136">
        <v>30.22</v>
      </c>
      <c r="G155" s="134">
        <v>43935</v>
      </c>
      <c r="H155" s="122">
        <v>43935</v>
      </c>
    </row>
    <row r="156" spans="1:8" x14ac:dyDescent="0.25">
      <c r="A156" s="133">
        <v>134314</v>
      </c>
      <c r="B156" s="134">
        <v>43905</v>
      </c>
      <c r="C156" s="123" t="s">
        <v>17</v>
      </c>
      <c r="D156" s="123" t="s">
        <v>232</v>
      </c>
      <c r="E156" s="123"/>
      <c r="F156" s="136">
        <v>60.14</v>
      </c>
      <c r="G156" s="134">
        <v>43935</v>
      </c>
      <c r="H156" s="122">
        <v>43935</v>
      </c>
    </row>
    <row r="157" spans="1:8" x14ac:dyDescent="0.25">
      <c r="A157" s="133" t="s">
        <v>279</v>
      </c>
      <c r="B157" s="134">
        <v>43910</v>
      </c>
      <c r="C157" s="123" t="s">
        <v>17</v>
      </c>
      <c r="D157" s="139" t="s">
        <v>233</v>
      </c>
      <c r="E157" s="123"/>
      <c r="F157" s="136">
        <v>27.9</v>
      </c>
      <c r="G157" s="134">
        <v>43936</v>
      </c>
      <c r="H157" s="122">
        <v>43936</v>
      </c>
    </row>
    <row r="158" spans="1:8" x14ac:dyDescent="0.25">
      <c r="A158" s="141" t="s">
        <v>122</v>
      </c>
      <c r="B158" s="142">
        <v>43887</v>
      </c>
      <c r="C158" s="123" t="s">
        <v>17</v>
      </c>
      <c r="D158" s="139" t="s">
        <v>121</v>
      </c>
      <c r="E158" s="123"/>
      <c r="F158" s="143">
        <v>890</v>
      </c>
      <c r="G158" s="142">
        <v>43921</v>
      </c>
      <c r="H158" s="122">
        <v>43936</v>
      </c>
    </row>
    <row r="159" spans="1:8" x14ac:dyDescent="0.25">
      <c r="A159" s="141" t="s">
        <v>123</v>
      </c>
      <c r="B159" s="142">
        <v>43871</v>
      </c>
      <c r="C159" s="123" t="s">
        <v>17</v>
      </c>
      <c r="D159" s="139" t="s">
        <v>55</v>
      </c>
      <c r="E159" s="123"/>
      <c r="F159" s="143">
        <v>4897.32</v>
      </c>
      <c r="G159" s="142">
        <v>43921</v>
      </c>
      <c r="H159" s="122">
        <v>43936</v>
      </c>
    </row>
    <row r="160" spans="1:8" x14ac:dyDescent="0.25">
      <c r="A160" s="133" t="s">
        <v>124</v>
      </c>
      <c r="B160" s="134">
        <v>43769</v>
      </c>
      <c r="C160" s="123" t="s">
        <v>17</v>
      </c>
      <c r="D160" s="135" t="s">
        <v>56</v>
      </c>
      <c r="E160" s="123"/>
      <c r="F160" s="136">
        <v>500</v>
      </c>
      <c r="G160" s="134">
        <v>43801</v>
      </c>
      <c r="H160" s="122">
        <v>43938</v>
      </c>
    </row>
    <row r="161" spans="1:8" x14ac:dyDescent="0.25">
      <c r="A161" s="133" t="s">
        <v>125</v>
      </c>
      <c r="B161" s="134">
        <v>43790</v>
      </c>
      <c r="C161" s="123" t="s">
        <v>17</v>
      </c>
      <c r="D161" s="135" t="s">
        <v>56</v>
      </c>
      <c r="E161" s="123"/>
      <c r="F161" s="136">
        <v>184</v>
      </c>
      <c r="G161" s="134">
        <v>43830</v>
      </c>
      <c r="H161" s="122">
        <v>43938</v>
      </c>
    </row>
    <row r="162" spans="1:8" x14ac:dyDescent="0.25">
      <c r="A162" s="133" t="s">
        <v>126</v>
      </c>
      <c r="B162" s="134">
        <v>43799</v>
      </c>
      <c r="C162" s="123" t="s">
        <v>17</v>
      </c>
      <c r="D162" s="135" t="s">
        <v>56</v>
      </c>
      <c r="E162" s="123"/>
      <c r="F162" s="136">
        <v>100</v>
      </c>
      <c r="G162" s="134">
        <v>43830</v>
      </c>
      <c r="H162" s="122">
        <v>43938</v>
      </c>
    </row>
    <row r="163" spans="1:8" x14ac:dyDescent="0.25">
      <c r="A163" s="133" t="s">
        <v>127</v>
      </c>
      <c r="B163" s="134">
        <v>43799</v>
      </c>
      <c r="C163" s="123" t="s">
        <v>17</v>
      </c>
      <c r="D163" s="135" t="s">
        <v>56</v>
      </c>
      <c r="E163" s="123"/>
      <c r="F163" s="136">
        <v>184</v>
      </c>
      <c r="G163" s="134">
        <v>43830</v>
      </c>
      <c r="H163" s="122">
        <v>43938</v>
      </c>
    </row>
    <row r="164" spans="1:8" x14ac:dyDescent="0.25">
      <c r="A164" s="133" t="s">
        <v>128</v>
      </c>
      <c r="B164" s="134">
        <v>43796</v>
      </c>
      <c r="C164" s="123" t="s">
        <v>17</v>
      </c>
      <c r="D164" s="135" t="s">
        <v>56</v>
      </c>
      <c r="E164" s="123"/>
      <c r="F164" s="136">
        <v>390</v>
      </c>
      <c r="G164" s="134">
        <v>43830</v>
      </c>
      <c r="H164" s="122">
        <v>43938</v>
      </c>
    </row>
    <row r="165" spans="1:8" x14ac:dyDescent="0.25">
      <c r="A165" s="133" t="s">
        <v>129</v>
      </c>
      <c r="B165" s="134">
        <v>43645</v>
      </c>
      <c r="C165" s="123" t="s">
        <v>17</v>
      </c>
      <c r="D165" s="135" t="s">
        <v>56</v>
      </c>
      <c r="E165" s="123"/>
      <c r="F165" s="136">
        <v>1407.59</v>
      </c>
      <c r="G165" s="134">
        <v>43677</v>
      </c>
      <c r="H165" s="122">
        <v>43938</v>
      </c>
    </row>
    <row r="166" spans="1:8" x14ac:dyDescent="0.25">
      <c r="A166" s="133" t="s">
        <v>119</v>
      </c>
      <c r="B166" s="134">
        <v>43881</v>
      </c>
      <c r="C166" s="123" t="s">
        <v>17</v>
      </c>
      <c r="D166" s="135" t="s">
        <v>130</v>
      </c>
      <c r="E166" s="123"/>
      <c r="F166" s="136">
        <v>3740.8</v>
      </c>
      <c r="G166" s="134">
        <v>43881</v>
      </c>
      <c r="H166" s="122">
        <v>43938</v>
      </c>
    </row>
    <row r="167" spans="1:8" x14ac:dyDescent="0.25">
      <c r="A167" s="141" t="s">
        <v>132</v>
      </c>
      <c r="B167" s="142">
        <v>43871</v>
      </c>
      <c r="C167" s="123" t="s">
        <v>17</v>
      </c>
      <c r="D167" s="139" t="s">
        <v>131</v>
      </c>
      <c r="E167" s="123"/>
      <c r="F167" s="143">
        <v>549.29999999999995</v>
      </c>
      <c r="G167" s="142">
        <v>43921</v>
      </c>
      <c r="H167" s="122">
        <v>43938</v>
      </c>
    </row>
    <row r="168" spans="1:8" x14ac:dyDescent="0.25">
      <c r="A168" s="141" t="s">
        <v>280</v>
      </c>
      <c r="B168" s="142">
        <v>43911</v>
      </c>
      <c r="C168" s="123" t="s">
        <v>17</v>
      </c>
      <c r="D168" s="139" t="s">
        <v>235</v>
      </c>
      <c r="E168" s="123"/>
      <c r="F168" s="143">
        <v>50</v>
      </c>
      <c r="G168" s="142">
        <v>43941</v>
      </c>
      <c r="H168" s="122">
        <v>43941</v>
      </c>
    </row>
    <row r="169" spans="1:8" x14ac:dyDescent="0.25">
      <c r="A169" s="141" t="s">
        <v>281</v>
      </c>
      <c r="B169" s="142">
        <v>43911</v>
      </c>
      <c r="C169" s="123" t="s">
        <v>17</v>
      </c>
      <c r="D169" s="139" t="s">
        <v>235</v>
      </c>
      <c r="E169" s="123"/>
      <c r="F169" s="143">
        <v>21.66</v>
      </c>
      <c r="G169" s="142">
        <v>43941</v>
      </c>
      <c r="H169" s="122">
        <v>43941</v>
      </c>
    </row>
    <row r="170" spans="1:8" x14ac:dyDescent="0.25">
      <c r="A170" s="141" t="s">
        <v>282</v>
      </c>
      <c r="B170" s="142">
        <v>43903</v>
      </c>
      <c r="C170" s="123" t="s">
        <v>17</v>
      </c>
      <c r="D170" s="139" t="s">
        <v>233</v>
      </c>
      <c r="E170" s="123"/>
      <c r="F170" s="143">
        <v>53.9</v>
      </c>
      <c r="G170" s="142">
        <v>43882</v>
      </c>
      <c r="H170" s="122">
        <v>43882</v>
      </c>
    </row>
    <row r="171" spans="1:8" x14ac:dyDescent="0.25">
      <c r="A171" s="141" t="s">
        <v>283</v>
      </c>
      <c r="B171" s="142">
        <v>43903</v>
      </c>
      <c r="C171" s="123" t="s">
        <v>17</v>
      </c>
      <c r="D171" s="139" t="s">
        <v>233</v>
      </c>
      <c r="E171" s="123"/>
      <c r="F171" s="143">
        <v>473.72</v>
      </c>
      <c r="G171" s="142">
        <v>43942</v>
      </c>
      <c r="H171" s="122">
        <v>43942</v>
      </c>
    </row>
    <row r="172" spans="1:8" x14ac:dyDescent="0.25">
      <c r="A172" s="133" t="s">
        <v>133</v>
      </c>
      <c r="B172" s="134">
        <v>43799</v>
      </c>
      <c r="C172" s="123" t="s">
        <v>17</v>
      </c>
      <c r="D172" s="135" t="s">
        <v>37</v>
      </c>
      <c r="E172" s="123"/>
      <c r="F172" s="136">
        <v>480</v>
      </c>
      <c r="G172" s="134">
        <v>43861</v>
      </c>
      <c r="H172" s="122">
        <v>43943</v>
      </c>
    </row>
    <row r="173" spans="1:8" x14ac:dyDescent="0.25">
      <c r="A173" s="133" t="s">
        <v>134</v>
      </c>
      <c r="B173" s="134">
        <v>43830</v>
      </c>
      <c r="C173" s="123" t="s">
        <v>17</v>
      </c>
      <c r="D173" s="135" t="s">
        <v>37</v>
      </c>
      <c r="E173" s="123"/>
      <c r="F173" s="136">
        <v>1000</v>
      </c>
      <c r="G173" s="134">
        <v>43890</v>
      </c>
      <c r="H173" s="122">
        <v>43943</v>
      </c>
    </row>
    <row r="174" spans="1:8" x14ac:dyDescent="0.25">
      <c r="A174" s="133" t="s">
        <v>135</v>
      </c>
      <c r="B174" s="134">
        <v>43830</v>
      </c>
      <c r="C174" s="123" t="s">
        <v>17</v>
      </c>
      <c r="D174" s="135" t="s">
        <v>37</v>
      </c>
      <c r="E174" s="123"/>
      <c r="F174" s="136">
        <v>1040</v>
      </c>
      <c r="G174" s="134">
        <v>43890</v>
      </c>
      <c r="H174" s="122">
        <v>43943</v>
      </c>
    </row>
    <row r="175" spans="1:8" x14ac:dyDescent="0.25">
      <c r="A175" s="133" t="s">
        <v>136</v>
      </c>
      <c r="B175" s="134">
        <v>43861</v>
      </c>
      <c r="C175" s="123" t="s">
        <v>17</v>
      </c>
      <c r="D175" s="135" t="s">
        <v>37</v>
      </c>
      <c r="E175" s="123"/>
      <c r="F175" s="136">
        <v>1000</v>
      </c>
      <c r="G175" s="134">
        <v>43921</v>
      </c>
      <c r="H175" s="122">
        <v>43943</v>
      </c>
    </row>
    <row r="176" spans="1:8" x14ac:dyDescent="0.25">
      <c r="A176" s="133" t="s">
        <v>137</v>
      </c>
      <c r="B176" s="134">
        <v>43861</v>
      </c>
      <c r="C176" s="123" t="s">
        <v>17</v>
      </c>
      <c r="D176" s="135" t="s">
        <v>37</v>
      </c>
      <c r="E176" s="123"/>
      <c r="F176" s="136">
        <v>1973.38</v>
      </c>
      <c r="G176" s="134">
        <v>43921</v>
      </c>
      <c r="H176" s="122">
        <v>43943</v>
      </c>
    </row>
    <row r="177" spans="1:8" x14ac:dyDescent="0.25">
      <c r="A177" s="133" t="s">
        <v>139</v>
      </c>
      <c r="B177" s="134">
        <v>43882</v>
      </c>
      <c r="C177" s="123" t="s">
        <v>17</v>
      </c>
      <c r="D177" s="135" t="s">
        <v>138</v>
      </c>
      <c r="E177" s="123"/>
      <c r="F177" s="136">
        <v>1550</v>
      </c>
      <c r="G177" s="134">
        <v>43921</v>
      </c>
      <c r="H177" s="122">
        <v>43943</v>
      </c>
    </row>
    <row r="178" spans="1:8" x14ac:dyDescent="0.25">
      <c r="A178" s="141" t="s">
        <v>140</v>
      </c>
      <c r="B178" s="142">
        <v>43830</v>
      </c>
      <c r="C178" s="123" t="s">
        <v>17</v>
      </c>
      <c r="D178" s="139" t="s">
        <v>49</v>
      </c>
      <c r="E178" s="123"/>
      <c r="F178" s="143">
        <v>981.25</v>
      </c>
      <c r="G178" s="142">
        <v>43861</v>
      </c>
      <c r="H178" s="122">
        <v>43943</v>
      </c>
    </row>
    <row r="179" spans="1:8" x14ac:dyDescent="0.25">
      <c r="A179" s="141" t="s">
        <v>142</v>
      </c>
      <c r="B179" s="142">
        <v>43921</v>
      </c>
      <c r="C179" s="123" t="s">
        <v>17</v>
      </c>
      <c r="D179" s="139" t="s">
        <v>141</v>
      </c>
      <c r="E179" s="123"/>
      <c r="F179" s="143">
        <v>992.75</v>
      </c>
      <c r="G179" s="142">
        <v>43951</v>
      </c>
      <c r="H179" s="122">
        <v>43943</v>
      </c>
    </row>
    <row r="180" spans="1:8" x14ac:dyDescent="0.25">
      <c r="A180" s="146">
        <v>671185150708019</v>
      </c>
      <c r="B180" s="142">
        <v>43926</v>
      </c>
      <c r="C180" s="123" t="s">
        <v>17</v>
      </c>
      <c r="D180" s="135" t="s">
        <v>237</v>
      </c>
      <c r="E180" s="123"/>
      <c r="F180" s="143">
        <v>116.37</v>
      </c>
      <c r="G180" s="142">
        <v>43948</v>
      </c>
      <c r="H180" s="122">
        <v>43948</v>
      </c>
    </row>
    <row r="181" spans="1:8" x14ac:dyDescent="0.25">
      <c r="A181" s="141">
        <v>7063020</v>
      </c>
      <c r="B181" s="142">
        <v>43935</v>
      </c>
      <c r="C181" s="123" t="s">
        <v>17</v>
      </c>
      <c r="D181" s="139" t="s">
        <v>424</v>
      </c>
      <c r="E181" s="123"/>
      <c r="F181" s="143">
        <v>75</v>
      </c>
      <c r="G181" s="142">
        <v>43948</v>
      </c>
      <c r="H181" s="122">
        <v>43948</v>
      </c>
    </row>
    <row r="182" spans="1:8" x14ac:dyDescent="0.25">
      <c r="A182" s="141" t="s">
        <v>144</v>
      </c>
      <c r="B182" s="142">
        <v>43887</v>
      </c>
      <c r="C182" s="123" t="s">
        <v>17</v>
      </c>
      <c r="D182" s="139" t="s">
        <v>143</v>
      </c>
      <c r="E182" s="123"/>
      <c r="F182" s="143">
        <v>485.99</v>
      </c>
      <c r="G182" s="142">
        <v>43948</v>
      </c>
      <c r="H182" s="122">
        <v>43948</v>
      </c>
    </row>
    <row r="183" spans="1:8" x14ac:dyDescent="0.25">
      <c r="A183" s="141" t="s">
        <v>145</v>
      </c>
      <c r="B183" s="142">
        <v>43887</v>
      </c>
      <c r="C183" s="123" t="s">
        <v>17</v>
      </c>
      <c r="D183" s="139" t="s">
        <v>143</v>
      </c>
      <c r="E183" s="123"/>
      <c r="F183" s="143">
        <v>121.84</v>
      </c>
      <c r="G183" s="142">
        <v>43948</v>
      </c>
      <c r="H183" s="122">
        <v>43948</v>
      </c>
    </row>
    <row r="184" spans="1:8" x14ac:dyDescent="0.25">
      <c r="A184" s="141" t="s">
        <v>286</v>
      </c>
      <c r="B184" s="142">
        <v>43951</v>
      </c>
      <c r="C184" s="123" t="s">
        <v>17</v>
      </c>
      <c r="D184" s="139" t="s">
        <v>253</v>
      </c>
      <c r="E184" s="123"/>
      <c r="F184" s="143">
        <v>7.05</v>
      </c>
      <c r="G184" s="142">
        <v>43951</v>
      </c>
      <c r="H184" s="122">
        <v>43951</v>
      </c>
    </row>
    <row r="185" spans="1:8" x14ac:dyDescent="0.25">
      <c r="A185" s="141">
        <v>155197</v>
      </c>
      <c r="B185" s="150" t="s">
        <v>287</v>
      </c>
      <c r="C185" s="123" t="s">
        <v>17</v>
      </c>
      <c r="D185" s="139" t="s">
        <v>232</v>
      </c>
      <c r="E185" s="123"/>
      <c r="F185" s="143">
        <v>59.06</v>
      </c>
      <c r="G185" s="142">
        <v>43951</v>
      </c>
      <c r="H185" s="122">
        <v>43951</v>
      </c>
    </row>
    <row r="186" spans="1:8" x14ac:dyDescent="0.25">
      <c r="A186" s="146">
        <v>412000245784</v>
      </c>
      <c r="B186" s="142">
        <v>43931</v>
      </c>
      <c r="C186" s="123" t="s">
        <v>17</v>
      </c>
      <c r="D186" s="139" t="s">
        <v>238</v>
      </c>
      <c r="E186" s="123"/>
      <c r="F186" s="143">
        <v>282.75</v>
      </c>
      <c r="G186" s="142">
        <v>43951</v>
      </c>
      <c r="H186" s="122">
        <v>43951</v>
      </c>
    </row>
    <row r="187" spans="1:8" x14ac:dyDescent="0.25">
      <c r="A187" s="146">
        <v>206000259308</v>
      </c>
      <c r="B187" s="142">
        <v>43920</v>
      </c>
      <c r="C187" s="123" t="s">
        <v>17</v>
      </c>
      <c r="D187" s="119" t="s">
        <v>231</v>
      </c>
      <c r="E187" s="123"/>
      <c r="F187" s="143">
        <v>1829.67</v>
      </c>
      <c r="G187" s="142">
        <v>43951</v>
      </c>
      <c r="H187" s="122">
        <v>43951</v>
      </c>
    </row>
    <row r="188" spans="1:8" x14ac:dyDescent="0.25">
      <c r="A188" s="146">
        <v>206000301075</v>
      </c>
      <c r="B188" s="142">
        <v>43937</v>
      </c>
      <c r="C188" s="123" t="s">
        <v>17</v>
      </c>
      <c r="D188" s="119" t="s">
        <v>231</v>
      </c>
      <c r="E188" s="123"/>
      <c r="F188" s="143">
        <v>244.06</v>
      </c>
      <c r="G188" s="142">
        <v>43958</v>
      </c>
      <c r="H188" s="122">
        <v>43958</v>
      </c>
    </row>
    <row r="189" spans="1:8" x14ac:dyDescent="0.25">
      <c r="A189" s="146">
        <v>206000301076</v>
      </c>
      <c r="B189" s="142">
        <v>43937</v>
      </c>
      <c r="C189" s="123" t="s">
        <v>17</v>
      </c>
      <c r="D189" s="119" t="s">
        <v>231</v>
      </c>
      <c r="E189" s="123"/>
      <c r="F189" s="143">
        <v>711.43</v>
      </c>
      <c r="G189" s="142">
        <v>43958</v>
      </c>
      <c r="H189" s="122">
        <v>43958</v>
      </c>
    </row>
    <row r="190" spans="1:8" x14ac:dyDescent="0.25">
      <c r="A190" s="141" t="s">
        <v>146</v>
      </c>
      <c r="B190" s="142">
        <v>43830</v>
      </c>
      <c r="C190" s="123" t="s">
        <v>17</v>
      </c>
      <c r="D190" s="139" t="s">
        <v>15</v>
      </c>
      <c r="E190" s="123"/>
      <c r="F190" s="143">
        <v>3279.1</v>
      </c>
      <c r="G190" s="142">
        <v>43890</v>
      </c>
      <c r="H190" s="122">
        <v>43962</v>
      </c>
    </row>
    <row r="191" spans="1:8" x14ac:dyDescent="0.25">
      <c r="A191" s="141" t="s">
        <v>147</v>
      </c>
      <c r="B191" s="142">
        <v>43830</v>
      </c>
      <c r="C191" s="123" t="s">
        <v>17</v>
      </c>
      <c r="D191" s="139" t="s">
        <v>15</v>
      </c>
      <c r="E191" s="123"/>
      <c r="F191" s="143">
        <v>433.6</v>
      </c>
      <c r="G191" s="142">
        <v>43890</v>
      </c>
      <c r="H191" s="122">
        <v>43962</v>
      </c>
    </row>
    <row r="192" spans="1:8" x14ac:dyDescent="0.25">
      <c r="A192" s="141" t="s">
        <v>148</v>
      </c>
      <c r="B192" s="142">
        <v>43830</v>
      </c>
      <c r="C192" s="123" t="s">
        <v>17</v>
      </c>
      <c r="D192" s="139" t="s">
        <v>15</v>
      </c>
      <c r="E192" s="123"/>
      <c r="F192" s="143">
        <v>2823.82</v>
      </c>
      <c r="G192" s="142">
        <v>43890</v>
      </c>
      <c r="H192" s="122">
        <v>43962</v>
      </c>
    </row>
    <row r="193" spans="1:8" x14ac:dyDescent="0.25">
      <c r="A193" s="141" t="s">
        <v>149</v>
      </c>
      <c r="B193" s="142">
        <v>43861</v>
      </c>
      <c r="C193" s="123" t="s">
        <v>17</v>
      </c>
      <c r="D193" s="139" t="s">
        <v>15</v>
      </c>
      <c r="E193" s="123"/>
      <c r="F193" s="143">
        <v>5021.09</v>
      </c>
      <c r="G193" s="142">
        <v>43921</v>
      </c>
      <c r="H193" s="122">
        <v>43962</v>
      </c>
    </row>
    <row r="194" spans="1:8" x14ac:dyDescent="0.25">
      <c r="A194" s="141" t="s">
        <v>290</v>
      </c>
      <c r="B194" s="142">
        <v>43941</v>
      </c>
      <c r="C194" s="123" t="s">
        <v>17</v>
      </c>
      <c r="D194" s="139" t="s">
        <v>233</v>
      </c>
      <c r="E194" s="123"/>
      <c r="F194" s="143">
        <v>27.9</v>
      </c>
      <c r="G194" s="142">
        <v>43966</v>
      </c>
      <c r="H194" s="122">
        <v>43966</v>
      </c>
    </row>
    <row r="195" spans="1:8" x14ac:dyDescent="0.25">
      <c r="A195" s="146">
        <v>206000301073</v>
      </c>
      <c r="B195" s="142">
        <v>43937</v>
      </c>
      <c r="C195" s="123" t="s">
        <v>17</v>
      </c>
      <c r="D195" s="119" t="s">
        <v>231</v>
      </c>
      <c r="E195" s="123"/>
      <c r="F195" s="143">
        <v>439.24</v>
      </c>
      <c r="G195" s="142">
        <v>43969</v>
      </c>
      <c r="H195" s="122">
        <v>43969</v>
      </c>
    </row>
    <row r="196" spans="1:8" x14ac:dyDescent="0.25">
      <c r="A196" s="146">
        <v>206000301074</v>
      </c>
      <c r="B196" s="142">
        <v>43937</v>
      </c>
      <c r="C196" s="123" t="s">
        <v>17</v>
      </c>
      <c r="D196" s="119" t="s">
        <v>231</v>
      </c>
      <c r="E196" s="123"/>
      <c r="F196" s="143">
        <v>406.85</v>
      </c>
      <c r="G196" s="142">
        <v>43969</v>
      </c>
      <c r="H196" s="122">
        <v>43969</v>
      </c>
    </row>
    <row r="197" spans="1:8" x14ac:dyDescent="0.25">
      <c r="A197" s="146">
        <v>206000349315</v>
      </c>
      <c r="B197" s="142">
        <v>43948</v>
      </c>
      <c r="C197" s="123" t="s">
        <v>17</v>
      </c>
      <c r="D197" s="119" t="s">
        <v>231</v>
      </c>
      <c r="E197" s="123"/>
      <c r="F197" s="143">
        <v>1754.93</v>
      </c>
      <c r="G197" s="142">
        <v>43969</v>
      </c>
      <c r="H197" s="122">
        <v>43969</v>
      </c>
    </row>
    <row r="198" spans="1:8" x14ac:dyDescent="0.25">
      <c r="A198" s="141" t="s">
        <v>151</v>
      </c>
      <c r="B198" s="142">
        <v>43951</v>
      </c>
      <c r="C198" s="123" t="s">
        <v>17</v>
      </c>
      <c r="D198" s="139" t="s">
        <v>150</v>
      </c>
      <c r="E198" s="123"/>
      <c r="F198" s="143">
        <v>1420.38</v>
      </c>
      <c r="G198" s="142">
        <v>43983</v>
      </c>
      <c r="H198" s="122">
        <v>43966</v>
      </c>
    </row>
    <row r="199" spans="1:8" x14ac:dyDescent="0.25">
      <c r="A199" s="141" t="s">
        <v>291</v>
      </c>
      <c r="B199" s="142">
        <v>43942</v>
      </c>
      <c r="C199" s="123" t="s">
        <v>17</v>
      </c>
      <c r="D199" s="139" t="s">
        <v>235</v>
      </c>
      <c r="E199" s="123"/>
      <c r="F199" s="143">
        <v>21.65</v>
      </c>
      <c r="G199" s="142">
        <v>43972</v>
      </c>
      <c r="H199" s="122">
        <v>43972</v>
      </c>
    </row>
    <row r="200" spans="1:8" x14ac:dyDescent="0.25">
      <c r="A200" s="141">
        <v>47001879</v>
      </c>
      <c r="B200" s="142">
        <v>43972</v>
      </c>
      <c r="C200" s="123" t="s">
        <v>17</v>
      </c>
      <c r="D200" s="139" t="s">
        <v>292</v>
      </c>
      <c r="E200" s="123"/>
      <c r="F200" s="143">
        <v>533.23</v>
      </c>
      <c r="G200" s="142">
        <v>43972</v>
      </c>
      <c r="H200" s="122">
        <v>43972</v>
      </c>
    </row>
    <row r="201" spans="1:8" x14ac:dyDescent="0.25">
      <c r="A201" s="133" t="s">
        <v>152</v>
      </c>
      <c r="B201" s="134">
        <v>43769</v>
      </c>
      <c r="C201" s="123" t="s">
        <v>17</v>
      </c>
      <c r="D201" s="135" t="s">
        <v>56</v>
      </c>
      <c r="E201" s="123"/>
      <c r="F201" s="136">
        <v>1049</v>
      </c>
      <c r="G201" s="134">
        <v>43801</v>
      </c>
      <c r="H201" s="122">
        <v>43973</v>
      </c>
    </row>
    <row r="202" spans="1:8" x14ac:dyDescent="0.25">
      <c r="A202" s="133" t="s">
        <v>153</v>
      </c>
      <c r="B202" s="134">
        <v>43861</v>
      </c>
      <c r="C202" s="123" t="s">
        <v>17</v>
      </c>
      <c r="D202" s="135" t="s">
        <v>56</v>
      </c>
      <c r="E202" s="123"/>
      <c r="F202" s="136">
        <v>184</v>
      </c>
      <c r="G202" s="134">
        <v>43892</v>
      </c>
      <c r="H202" s="122">
        <v>43973</v>
      </c>
    </row>
    <row r="203" spans="1:8" x14ac:dyDescent="0.25">
      <c r="A203" s="133" t="s">
        <v>154</v>
      </c>
      <c r="B203" s="134">
        <v>43731</v>
      </c>
      <c r="C203" s="123" t="s">
        <v>17</v>
      </c>
      <c r="D203" s="135" t="s">
        <v>44</v>
      </c>
      <c r="E203" s="123"/>
      <c r="F203" s="136">
        <v>6750</v>
      </c>
      <c r="G203" s="134">
        <v>43792</v>
      </c>
      <c r="H203" s="122">
        <v>43973</v>
      </c>
    </row>
    <row r="204" spans="1:8" x14ac:dyDescent="0.25">
      <c r="A204" s="133" t="s">
        <v>155</v>
      </c>
      <c r="B204" s="134">
        <v>43734</v>
      </c>
      <c r="C204" s="123" t="s">
        <v>17</v>
      </c>
      <c r="D204" s="135" t="s">
        <v>44</v>
      </c>
      <c r="E204" s="123"/>
      <c r="F204" s="136">
        <v>5950</v>
      </c>
      <c r="G204" s="134">
        <v>43795</v>
      </c>
      <c r="H204" s="122">
        <v>43973</v>
      </c>
    </row>
    <row r="205" spans="1:8" x14ac:dyDescent="0.25">
      <c r="A205" s="133" t="s">
        <v>156</v>
      </c>
      <c r="B205" s="134">
        <v>43762</v>
      </c>
      <c r="C205" s="123" t="s">
        <v>17</v>
      </c>
      <c r="D205" s="135" t="s">
        <v>44</v>
      </c>
      <c r="E205" s="123"/>
      <c r="F205" s="136">
        <v>2155</v>
      </c>
      <c r="G205" s="134">
        <v>43823</v>
      </c>
      <c r="H205" s="122">
        <v>43973</v>
      </c>
    </row>
    <row r="206" spans="1:8" x14ac:dyDescent="0.25">
      <c r="A206" s="133" t="s">
        <v>157</v>
      </c>
      <c r="B206" s="134">
        <v>43830</v>
      </c>
      <c r="C206" s="123" t="s">
        <v>17</v>
      </c>
      <c r="D206" s="135" t="s">
        <v>33</v>
      </c>
      <c r="E206" s="123"/>
      <c r="F206" s="136">
        <v>7003</v>
      </c>
      <c r="G206" s="134">
        <v>43830</v>
      </c>
      <c r="H206" s="122">
        <v>43973</v>
      </c>
    </row>
    <row r="207" spans="1:8" x14ac:dyDescent="0.25">
      <c r="A207" s="133" t="s">
        <v>158</v>
      </c>
      <c r="B207" s="134">
        <v>43755</v>
      </c>
      <c r="C207" s="123" t="s">
        <v>17</v>
      </c>
      <c r="D207" s="135" t="s">
        <v>64</v>
      </c>
      <c r="E207" s="123"/>
      <c r="F207" s="136">
        <v>840</v>
      </c>
      <c r="G207" s="134">
        <v>43875</v>
      </c>
      <c r="H207" s="122">
        <v>43973</v>
      </c>
    </row>
    <row r="208" spans="1:8" x14ac:dyDescent="0.25">
      <c r="A208" s="133" t="s">
        <v>159</v>
      </c>
      <c r="B208" s="134">
        <v>43861</v>
      </c>
      <c r="C208" s="123" t="s">
        <v>17</v>
      </c>
      <c r="D208" s="135" t="s">
        <v>15</v>
      </c>
      <c r="E208" s="123"/>
      <c r="F208" s="136">
        <v>7655.75</v>
      </c>
      <c r="G208" s="134">
        <v>43921</v>
      </c>
      <c r="H208" s="122">
        <v>43973</v>
      </c>
    </row>
    <row r="209" spans="1:8" x14ac:dyDescent="0.25">
      <c r="A209" s="133" t="s">
        <v>160</v>
      </c>
      <c r="B209" s="134">
        <v>43861</v>
      </c>
      <c r="C209" s="123" t="s">
        <v>17</v>
      </c>
      <c r="D209" s="135" t="s">
        <v>15</v>
      </c>
      <c r="E209" s="123"/>
      <c r="F209" s="136">
        <v>1355</v>
      </c>
      <c r="G209" s="134">
        <v>43921</v>
      </c>
      <c r="H209" s="122">
        <v>43973</v>
      </c>
    </row>
    <row r="210" spans="1:8" x14ac:dyDescent="0.25">
      <c r="A210" s="133" t="s">
        <v>161</v>
      </c>
      <c r="B210" s="134">
        <v>43861</v>
      </c>
      <c r="C210" s="123" t="s">
        <v>17</v>
      </c>
      <c r="D210" s="135" t="s">
        <v>15</v>
      </c>
      <c r="E210" s="123"/>
      <c r="F210" s="136">
        <v>433.6</v>
      </c>
      <c r="G210" s="134">
        <v>43921</v>
      </c>
      <c r="H210" s="122">
        <v>43973</v>
      </c>
    </row>
    <row r="211" spans="1:8" x14ac:dyDescent="0.25">
      <c r="A211" s="133" t="s">
        <v>162</v>
      </c>
      <c r="B211" s="134">
        <v>43861</v>
      </c>
      <c r="C211" s="123" t="s">
        <v>17</v>
      </c>
      <c r="D211" s="135" t="s">
        <v>15</v>
      </c>
      <c r="E211" s="123"/>
      <c r="F211" s="136">
        <v>325.2</v>
      </c>
      <c r="G211" s="134">
        <v>43921</v>
      </c>
      <c r="H211" s="122">
        <v>43973</v>
      </c>
    </row>
    <row r="212" spans="1:8" x14ac:dyDescent="0.25">
      <c r="A212" s="133" t="s">
        <v>163</v>
      </c>
      <c r="B212" s="134">
        <v>43861</v>
      </c>
      <c r="C212" s="123" t="s">
        <v>17</v>
      </c>
      <c r="D212" s="135" t="s">
        <v>15</v>
      </c>
      <c r="E212" s="123"/>
      <c r="F212" s="136">
        <v>596.74</v>
      </c>
      <c r="G212" s="134">
        <v>43921</v>
      </c>
      <c r="H212" s="122">
        <v>43973</v>
      </c>
    </row>
    <row r="213" spans="1:8" x14ac:dyDescent="0.25">
      <c r="A213" s="133" t="s">
        <v>164</v>
      </c>
      <c r="B213" s="134">
        <v>43951</v>
      </c>
      <c r="C213" s="123" t="s">
        <v>456</v>
      </c>
      <c r="D213" s="135" t="s">
        <v>15</v>
      </c>
      <c r="E213" s="123"/>
      <c r="F213" s="136">
        <v>-10.76</v>
      </c>
      <c r="G213" s="134">
        <v>44012</v>
      </c>
      <c r="H213" s="122">
        <v>43973</v>
      </c>
    </row>
    <row r="214" spans="1:8" x14ac:dyDescent="0.25">
      <c r="A214" s="133" t="s">
        <v>165</v>
      </c>
      <c r="B214" s="134">
        <v>43951</v>
      </c>
      <c r="C214" s="123" t="s">
        <v>456</v>
      </c>
      <c r="D214" s="135" t="s">
        <v>15</v>
      </c>
      <c r="E214" s="123"/>
      <c r="F214" s="136">
        <v>-41.8</v>
      </c>
      <c r="G214" s="134">
        <v>44012</v>
      </c>
      <c r="H214" s="122">
        <v>43973</v>
      </c>
    </row>
    <row r="215" spans="1:8" x14ac:dyDescent="0.25">
      <c r="A215" s="133" t="s">
        <v>166</v>
      </c>
      <c r="B215" s="134">
        <v>43951</v>
      </c>
      <c r="C215" s="123" t="s">
        <v>456</v>
      </c>
      <c r="D215" s="135" t="s">
        <v>15</v>
      </c>
      <c r="E215" s="123"/>
      <c r="F215" s="136">
        <v>-5.4</v>
      </c>
      <c r="G215" s="134">
        <v>44012</v>
      </c>
      <c r="H215" s="122">
        <v>43973</v>
      </c>
    </row>
    <row r="216" spans="1:8" x14ac:dyDescent="0.25">
      <c r="A216" s="133" t="s">
        <v>167</v>
      </c>
      <c r="B216" s="134">
        <v>43951</v>
      </c>
      <c r="C216" s="123" t="s">
        <v>456</v>
      </c>
      <c r="D216" s="135" t="s">
        <v>15</v>
      </c>
      <c r="E216" s="123"/>
      <c r="F216" s="136">
        <v>-123.5</v>
      </c>
      <c r="G216" s="134">
        <v>44012</v>
      </c>
      <c r="H216" s="122">
        <v>43973</v>
      </c>
    </row>
    <row r="217" spans="1:8" x14ac:dyDescent="0.25">
      <c r="A217" s="133" t="s">
        <v>168</v>
      </c>
      <c r="B217" s="134">
        <v>43951</v>
      </c>
      <c r="C217" s="123" t="s">
        <v>456</v>
      </c>
      <c r="D217" s="135" t="s">
        <v>15</v>
      </c>
      <c r="E217" s="123"/>
      <c r="F217" s="136">
        <v>-66.5</v>
      </c>
      <c r="G217" s="134">
        <v>44012</v>
      </c>
      <c r="H217" s="122">
        <v>43973</v>
      </c>
    </row>
    <row r="218" spans="1:8" x14ac:dyDescent="0.25">
      <c r="A218" s="133" t="s">
        <v>169</v>
      </c>
      <c r="B218" s="134">
        <v>43951</v>
      </c>
      <c r="C218" s="123" t="s">
        <v>456</v>
      </c>
      <c r="D218" s="135" t="s">
        <v>15</v>
      </c>
      <c r="E218" s="123"/>
      <c r="F218" s="136">
        <v>-9</v>
      </c>
      <c r="G218" s="134">
        <v>44012</v>
      </c>
      <c r="H218" s="122">
        <v>43973</v>
      </c>
    </row>
    <row r="219" spans="1:8" x14ac:dyDescent="0.25">
      <c r="A219" s="133" t="s">
        <v>170</v>
      </c>
      <c r="B219" s="134">
        <v>43951</v>
      </c>
      <c r="C219" s="123" t="s">
        <v>456</v>
      </c>
      <c r="D219" s="135" t="s">
        <v>15</v>
      </c>
      <c r="E219" s="123"/>
      <c r="F219" s="136">
        <v>-124.8</v>
      </c>
      <c r="G219" s="134">
        <v>44012</v>
      </c>
      <c r="H219" s="122">
        <v>43973</v>
      </c>
    </row>
    <row r="220" spans="1:8" x14ac:dyDescent="0.25">
      <c r="A220" s="133" t="s">
        <v>171</v>
      </c>
      <c r="B220" s="134">
        <v>43951</v>
      </c>
      <c r="C220" s="123" t="s">
        <v>456</v>
      </c>
      <c r="D220" s="135" t="s">
        <v>15</v>
      </c>
      <c r="E220" s="123"/>
      <c r="F220" s="136">
        <v>-48.56</v>
      </c>
      <c r="G220" s="134">
        <v>44012</v>
      </c>
      <c r="H220" s="122">
        <v>43973</v>
      </c>
    </row>
    <row r="221" spans="1:8" x14ac:dyDescent="0.25">
      <c r="A221" s="133" t="s">
        <v>172</v>
      </c>
      <c r="B221" s="134">
        <v>43951</v>
      </c>
      <c r="C221" s="123" t="s">
        <v>456</v>
      </c>
      <c r="D221" s="135" t="s">
        <v>15</v>
      </c>
      <c r="E221" s="123"/>
      <c r="F221" s="136">
        <v>-27.9</v>
      </c>
      <c r="G221" s="134">
        <v>44012</v>
      </c>
      <c r="H221" s="122">
        <v>43973</v>
      </c>
    </row>
    <row r="222" spans="1:8" x14ac:dyDescent="0.25">
      <c r="A222" s="133" t="s">
        <v>173</v>
      </c>
      <c r="B222" s="134">
        <v>43951</v>
      </c>
      <c r="C222" s="123" t="s">
        <v>456</v>
      </c>
      <c r="D222" s="135" t="s">
        <v>15</v>
      </c>
      <c r="E222" s="123"/>
      <c r="F222" s="136">
        <v>-43.7</v>
      </c>
      <c r="G222" s="134">
        <v>44012</v>
      </c>
      <c r="H222" s="122">
        <v>43973</v>
      </c>
    </row>
    <row r="223" spans="1:8" x14ac:dyDescent="0.25">
      <c r="A223" s="133" t="s">
        <v>174</v>
      </c>
      <c r="B223" s="134">
        <v>43951</v>
      </c>
      <c r="C223" s="123" t="s">
        <v>456</v>
      </c>
      <c r="D223" s="135" t="s">
        <v>15</v>
      </c>
      <c r="E223" s="123"/>
      <c r="F223" s="136">
        <v>-7.2</v>
      </c>
      <c r="G223" s="134">
        <v>44012</v>
      </c>
      <c r="H223" s="122">
        <v>43973</v>
      </c>
    </row>
    <row r="224" spans="1:8" x14ac:dyDescent="0.25">
      <c r="A224" s="133" t="s">
        <v>175</v>
      </c>
      <c r="B224" s="134">
        <v>43951</v>
      </c>
      <c r="C224" s="123" t="s">
        <v>456</v>
      </c>
      <c r="D224" s="135" t="s">
        <v>15</v>
      </c>
      <c r="E224" s="123"/>
      <c r="F224" s="136">
        <v>-97.2</v>
      </c>
      <c r="G224" s="134">
        <v>44012</v>
      </c>
      <c r="H224" s="122">
        <v>43973</v>
      </c>
    </row>
    <row r="225" spans="1:8" x14ac:dyDescent="0.25">
      <c r="A225" s="133" t="s">
        <v>176</v>
      </c>
      <c r="B225" s="134">
        <v>43951</v>
      </c>
      <c r="C225" s="123" t="s">
        <v>456</v>
      </c>
      <c r="D225" s="135" t="s">
        <v>15</v>
      </c>
      <c r="E225" s="123"/>
      <c r="F225" s="136">
        <v>-96.9</v>
      </c>
      <c r="G225" s="134">
        <v>44012</v>
      </c>
      <c r="H225" s="122">
        <v>43973</v>
      </c>
    </row>
    <row r="226" spans="1:8" x14ac:dyDescent="0.25">
      <c r="A226" s="133" t="s">
        <v>177</v>
      </c>
      <c r="B226" s="134">
        <v>43951</v>
      </c>
      <c r="C226" s="123" t="s">
        <v>456</v>
      </c>
      <c r="D226" s="135" t="s">
        <v>15</v>
      </c>
      <c r="E226" s="123"/>
      <c r="F226" s="136">
        <v>-39.6</v>
      </c>
      <c r="G226" s="134">
        <v>44012</v>
      </c>
      <c r="H226" s="122">
        <v>43973</v>
      </c>
    </row>
    <row r="227" spans="1:8" x14ac:dyDescent="0.25">
      <c r="A227" s="133" t="s">
        <v>178</v>
      </c>
      <c r="B227" s="134">
        <v>43951</v>
      </c>
      <c r="C227" s="123" t="s">
        <v>456</v>
      </c>
      <c r="D227" s="135" t="s">
        <v>15</v>
      </c>
      <c r="E227" s="123"/>
      <c r="F227" s="136">
        <v>-54.45</v>
      </c>
      <c r="G227" s="134">
        <v>44012</v>
      </c>
      <c r="H227" s="122">
        <v>43973</v>
      </c>
    </row>
    <row r="228" spans="1:8" x14ac:dyDescent="0.25">
      <c r="A228" s="133" t="s">
        <v>27</v>
      </c>
      <c r="B228" s="134">
        <v>43880</v>
      </c>
      <c r="C228" s="123" t="s">
        <v>17</v>
      </c>
      <c r="D228" s="135" t="s">
        <v>55</v>
      </c>
      <c r="E228" s="123"/>
      <c r="F228" s="136">
        <v>5019.8500000000004</v>
      </c>
      <c r="G228" s="134">
        <v>43921</v>
      </c>
      <c r="H228" s="122">
        <v>43973</v>
      </c>
    </row>
    <row r="229" spans="1:8" x14ac:dyDescent="0.25">
      <c r="A229" s="133" t="s">
        <v>180</v>
      </c>
      <c r="B229" s="134">
        <v>43829</v>
      </c>
      <c r="C229" s="123" t="s">
        <v>17</v>
      </c>
      <c r="D229" s="135" t="s">
        <v>84</v>
      </c>
      <c r="E229" s="123"/>
      <c r="F229" s="136">
        <v>1013.22</v>
      </c>
      <c r="G229" s="134">
        <v>43861</v>
      </c>
      <c r="H229" s="122">
        <v>43973</v>
      </c>
    </row>
    <row r="230" spans="1:8" x14ac:dyDescent="0.25">
      <c r="A230" s="137">
        <v>67024506111901</v>
      </c>
      <c r="B230" s="134">
        <v>43956</v>
      </c>
      <c r="C230" s="123" t="s">
        <v>17</v>
      </c>
      <c r="D230" s="135" t="s">
        <v>237</v>
      </c>
      <c r="E230" s="123"/>
      <c r="F230" s="136">
        <v>94.6</v>
      </c>
      <c r="G230" s="134">
        <v>43976</v>
      </c>
      <c r="H230" s="149">
        <v>43976</v>
      </c>
    </row>
    <row r="231" spans="1:8" x14ac:dyDescent="0.25">
      <c r="A231" s="137">
        <v>64024525074101</v>
      </c>
      <c r="B231" s="134">
        <v>43956</v>
      </c>
      <c r="C231" s="123" t="s">
        <v>17</v>
      </c>
      <c r="D231" s="135" t="s">
        <v>237</v>
      </c>
      <c r="E231" s="123"/>
      <c r="F231" s="136">
        <v>147.82</v>
      </c>
      <c r="G231" s="134">
        <v>43976</v>
      </c>
      <c r="H231" s="149">
        <v>43976</v>
      </c>
    </row>
    <row r="232" spans="1:8" x14ac:dyDescent="0.25">
      <c r="A232" s="137">
        <v>67026504110901</v>
      </c>
      <c r="B232" s="134">
        <v>43956</v>
      </c>
      <c r="C232" s="123" t="s">
        <v>17</v>
      </c>
      <c r="D232" s="135" t="s">
        <v>237</v>
      </c>
      <c r="E232" s="123"/>
      <c r="F232" s="136">
        <v>98.54</v>
      </c>
      <c r="G232" s="134">
        <v>43976</v>
      </c>
      <c r="H232" s="149">
        <v>43976</v>
      </c>
    </row>
    <row r="233" spans="1:8" x14ac:dyDescent="0.25">
      <c r="A233" s="137">
        <v>67116530075231</v>
      </c>
      <c r="B233" s="134">
        <v>43956</v>
      </c>
      <c r="C233" s="123" t="s">
        <v>17</v>
      </c>
      <c r="D233" s="135" t="s">
        <v>237</v>
      </c>
      <c r="E233" s="123"/>
      <c r="F233" s="136">
        <v>123.54</v>
      </c>
      <c r="G233" s="134">
        <v>43976</v>
      </c>
      <c r="H233" s="149">
        <v>43976</v>
      </c>
    </row>
    <row r="234" spans="1:8" x14ac:dyDescent="0.25">
      <c r="A234" s="137">
        <v>67188025000011</v>
      </c>
      <c r="B234" s="134">
        <v>43957</v>
      </c>
      <c r="C234" s="123" t="s">
        <v>17</v>
      </c>
      <c r="D234" s="135" t="s">
        <v>237</v>
      </c>
      <c r="E234" s="123"/>
      <c r="F234" s="136">
        <v>93.19</v>
      </c>
      <c r="G234" s="134">
        <v>43977</v>
      </c>
      <c r="H234" s="149">
        <v>43977</v>
      </c>
    </row>
    <row r="235" spans="1:8" x14ac:dyDescent="0.25">
      <c r="A235" s="151" t="s">
        <v>181</v>
      </c>
      <c r="B235" s="152">
        <v>43837</v>
      </c>
      <c r="C235" s="123" t="s">
        <v>17</v>
      </c>
      <c r="D235" s="138" t="s">
        <v>28</v>
      </c>
      <c r="E235" s="123"/>
      <c r="F235" s="153">
        <v>1816.96</v>
      </c>
      <c r="G235" s="152">
        <v>43892</v>
      </c>
      <c r="H235" s="122">
        <v>43977</v>
      </c>
    </row>
    <row r="236" spans="1:8" x14ac:dyDescent="0.25">
      <c r="A236" s="151" t="s">
        <v>182</v>
      </c>
      <c r="B236" s="152">
        <v>43756</v>
      </c>
      <c r="C236" s="123" t="s">
        <v>17</v>
      </c>
      <c r="D236" s="138" t="s">
        <v>18</v>
      </c>
      <c r="E236" s="123"/>
      <c r="F236" s="153">
        <v>37.5</v>
      </c>
      <c r="G236" s="152">
        <v>43801</v>
      </c>
      <c r="H236" s="122">
        <v>43977</v>
      </c>
    </row>
    <row r="237" spans="1:8" x14ac:dyDescent="0.25">
      <c r="A237" s="151" t="s">
        <v>183</v>
      </c>
      <c r="B237" s="152">
        <v>43756</v>
      </c>
      <c r="C237" s="123" t="s">
        <v>17</v>
      </c>
      <c r="D237" s="138" t="s">
        <v>18</v>
      </c>
      <c r="E237" s="123"/>
      <c r="F237" s="153">
        <v>219</v>
      </c>
      <c r="G237" s="154">
        <v>43801</v>
      </c>
      <c r="H237" s="122">
        <v>43977</v>
      </c>
    </row>
    <row r="238" spans="1:8" x14ac:dyDescent="0.25">
      <c r="A238" s="151" t="s">
        <v>185</v>
      </c>
      <c r="B238" s="152">
        <v>43766</v>
      </c>
      <c r="C238" s="123" t="s">
        <v>17</v>
      </c>
      <c r="D238" s="138" t="s">
        <v>184</v>
      </c>
      <c r="E238" s="123"/>
      <c r="F238" s="153">
        <v>546.51</v>
      </c>
      <c r="G238" s="152">
        <v>43801</v>
      </c>
      <c r="H238" s="122">
        <v>43977</v>
      </c>
    </row>
    <row r="239" spans="1:8" x14ac:dyDescent="0.25">
      <c r="A239" s="155">
        <v>412000264578</v>
      </c>
      <c r="B239" s="152">
        <v>43958</v>
      </c>
      <c r="C239" s="123" t="s">
        <v>17</v>
      </c>
      <c r="D239" s="139" t="s">
        <v>238</v>
      </c>
      <c r="E239" s="123"/>
      <c r="F239" s="153">
        <v>156.38999999999999</v>
      </c>
      <c r="G239" s="152">
        <v>43978</v>
      </c>
      <c r="H239" s="122">
        <v>43978</v>
      </c>
    </row>
    <row r="240" spans="1:8" x14ac:dyDescent="0.25">
      <c r="A240" s="155">
        <v>412000264577</v>
      </c>
      <c r="B240" s="152">
        <v>43958</v>
      </c>
      <c r="C240" s="123" t="s">
        <v>17</v>
      </c>
      <c r="D240" s="139" t="s">
        <v>238</v>
      </c>
      <c r="E240" s="123"/>
      <c r="F240" s="153">
        <v>298.8</v>
      </c>
      <c r="G240" s="154">
        <v>43978</v>
      </c>
      <c r="H240" s="122">
        <v>43978</v>
      </c>
    </row>
    <row r="241" spans="1:8" x14ac:dyDescent="0.25">
      <c r="A241" s="151" t="s">
        <v>187</v>
      </c>
      <c r="B241" s="152">
        <v>43616</v>
      </c>
      <c r="C241" s="123" t="s">
        <v>17</v>
      </c>
      <c r="D241" s="138" t="s">
        <v>186</v>
      </c>
      <c r="E241" s="123"/>
      <c r="F241" s="153">
        <v>522.09</v>
      </c>
      <c r="G241" s="154">
        <v>43677</v>
      </c>
      <c r="H241" s="122">
        <v>43980</v>
      </c>
    </row>
    <row r="242" spans="1:8" x14ac:dyDescent="0.25">
      <c r="A242" s="151" t="s">
        <v>188</v>
      </c>
      <c r="B242" s="152">
        <v>43646</v>
      </c>
      <c r="C242" s="123" t="s">
        <v>17</v>
      </c>
      <c r="D242" s="138" t="s">
        <v>186</v>
      </c>
      <c r="E242" s="123"/>
      <c r="F242" s="153">
        <v>1639.39</v>
      </c>
      <c r="G242" s="154">
        <v>43708</v>
      </c>
      <c r="H242" s="122">
        <v>43980</v>
      </c>
    </row>
    <row r="243" spans="1:8" x14ac:dyDescent="0.25">
      <c r="A243" s="151" t="s">
        <v>189</v>
      </c>
      <c r="B243" s="152">
        <v>43646</v>
      </c>
      <c r="C243" s="123" t="s">
        <v>17</v>
      </c>
      <c r="D243" s="138" t="s">
        <v>186</v>
      </c>
      <c r="E243" s="123"/>
      <c r="F243" s="153">
        <v>1763.22</v>
      </c>
      <c r="G243" s="154">
        <v>43708</v>
      </c>
      <c r="H243" s="122">
        <v>43980</v>
      </c>
    </row>
    <row r="244" spans="1:8" x14ac:dyDescent="0.25">
      <c r="A244" s="151" t="s">
        <v>190</v>
      </c>
      <c r="B244" s="152">
        <v>43646</v>
      </c>
      <c r="C244" s="123" t="s">
        <v>17</v>
      </c>
      <c r="D244" s="138" t="s">
        <v>186</v>
      </c>
      <c r="E244" s="123"/>
      <c r="F244" s="153">
        <v>155.19</v>
      </c>
      <c r="G244" s="154">
        <v>43708</v>
      </c>
      <c r="H244" s="122">
        <v>43980</v>
      </c>
    </row>
    <row r="245" spans="1:8" x14ac:dyDescent="0.25">
      <c r="A245" s="151" t="s">
        <v>191</v>
      </c>
      <c r="B245" s="152">
        <v>43677</v>
      </c>
      <c r="C245" s="123" t="s">
        <v>17</v>
      </c>
      <c r="D245" s="138" t="s">
        <v>186</v>
      </c>
      <c r="E245" s="123"/>
      <c r="F245" s="153">
        <v>5262.95</v>
      </c>
      <c r="G245" s="154">
        <v>43738</v>
      </c>
      <c r="H245" s="122">
        <v>43980</v>
      </c>
    </row>
    <row r="246" spans="1:8" x14ac:dyDescent="0.25">
      <c r="A246" s="151" t="s">
        <v>192</v>
      </c>
      <c r="B246" s="152">
        <v>43677</v>
      </c>
      <c r="C246" s="123" t="s">
        <v>17</v>
      </c>
      <c r="D246" s="138" t="s">
        <v>186</v>
      </c>
      <c r="E246" s="123"/>
      <c r="F246" s="153">
        <v>1075.3800000000001</v>
      </c>
      <c r="G246" s="154">
        <v>43738</v>
      </c>
      <c r="H246" s="122">
        <v>43980</v>
      </c>
    </row>
    <row r="247" spans="1:8" x14ac:dyDescent="0.25">
      <c r="A247" s="151" t="s">
        <v>193</v>
      </c>
      <c r="B247" s="152">
        <v>43677</v>
      </c>
      <c r="C247" s="123" t="s">
        <v>17</v>
      </c>
      <c r="D247" s="138" t="s">
        <v>186</v>
      </c>
      <c r="E247" s="123"/>
      <c r="F247" s="153">
        <v>1050.1400000000001</v>
      </c>
      <c r="G247" s="154">
        <v>43738</v>
      </c>
      <c r="H247" s="122">
        <v>43980</v>
      </c>
    </row>
    <row r="248" spans="1:8" x14ac:dyDescent="0.25">
      <c r="A248" s="151" t="s">
        <v>194</v>
      </c>
      <c r="B248" s="152">
        <v>43677</v>
      </c>
      <c r="C248" s="123" t="s">
        <v>17</v>
      </c>
      <c r="D248" s="138" t="s">
        <v>186</v>
      </c>
      <c r="E248" s="123"/>
      <c r="F248" s="153">
        <v>236.1</v>
      </c>
      <c r="G248" s="154">
        <v>43738</v>
      </c>
      <c r="H248" s="122">
        <v>43980</v>
      </c>
    </row>
    <row r="249" spans="1:8" x14ac:dyDescent="0.25">
      <c r="A249" s="151" t="s">
        <v>195</v>
      </c>
      <c r="B249" s="152">
        <v>43677</v>
      </c>
      <c r="C249" s="123" t="s">
        <v>17</v>
      </c>
      <c r="D249" s="138" t="s">
        <v>186</v>
      </c>
      <c r="E249" s="123"/>
      <c r="F249" s="153">
        <v>362.11</v>
      </c>
      <c r="G249" s="154">
        <v>43738</v>
      </c>
      <c r="H249" s="122">
        <v>43980</v>
      </c>
    </row>
    <row r="250" spans="1:8" x14ac:dyDescent="0.25">
      <c r="A250" s="151" t="s">
        <v>196</v>
      </c>
      <c r="B250" s="152">
        <v>43708</v>
      </c>
      <c r="C250" s="123" t="s">
        <v>17</v>
      </c>
      <c r="D250" s="138" t="s">
        <v>186</v>
      </c>
      <c r="E250" s="123"/>
      <c r="F250" s="153">
        <v>3296.24</v>
      </c>
      <c r="G250" s="154">
        <v>43769</v>
      </c>
      <c r="H250" s="122">
        <v>43980</v>
      </c>
    </row>
    <row r="251" spans="1:8" x14ac:dyDescent="0.25">
      <c r="A251" s="151" t="s">
        <v>197</v>
      </c>
      <c r="B251" s="152">
        <v>43708</v>
      </c>
      <c r="C251" s="123" t="s">
        <v>17</v>
      </c>
      <c r="D251" s="138" t="s">
        <v>186</v>
      </c>
      <c r="E251" s="123"/>
      <c r="F251" s="153">
        <v>672.18</v>
      </c>
      <c r="G251" s="154">
        <v>43769</v>
      </c>
      <c r="H251" s="122">
        <v>43980</v>
      </c>
    </row>
    <row r="252" spans="1:8" x14ac:dyDescent="0.25">
      <c r="A252" s="151" t="s">
        <v>198</v>
      </c>
      <c r="B252" s="152">
        <v>43708</v>
      </c>
      <c r="C252" s="123" t="s">
        <v>17</v>
      </c>
      <c r="D252" s="138" t="s">
        <v>186</v>
      </c>
      <c r="E252" s="123"/>
      <c r="F252" s="153">
        <v>235.89</v>
      </c>
      <c r="G252" s="154">
        <v>43769</v>
      </c>
      <c r="H252" s="122">
        <v>43980</v>
      </c>
    </row>
    <row r="253" spans="1:8" x14ac:dyDescent="0.25">
      <c r="A253" s="151" t="s">
        <v>199</v>
      </c>
      <c r="B253" s="152">
        <v>43708</v>
      </c>
      <c r="C253" s="123" t="s">
        <v>17</v>
      </c>
      <c r="D253" s="138" t="s">
        <v>186</v>
      </c>
      <c r="E253" s="123"/>
      <c r="F253" s="153">
        <v>1639.39</v>
      </c>
      <c r="G253" s="154">
        <v>43769</v>
      </c>
      <c r="H253" s="122">
        <v>43980</v>
      </c>
    </row>
    <row r="254" spans="1:8" x14ac:dyDescent="0.25">
      <c r="A254" s="151" t="s">
        <v>200</v>
      </c>
      <c r="B254" s="152">
        <v>43708</v>
      </c>
      <c r="C254" s="123" t="s">
        <v>17</v>
      </c>
      <c r="D254" s="138" t="s">
        <v>186</v>
      </c>
      <c r="E254" s="123"/>
      <c r="F254" s="153">
        <v>834.87</v>
      </c>
      <c r="G254" s="154">
        <v>43769</v>
      </c>
      <c r="H254" s="122">
        <v>43980</v>
      </c>
    </row>
    <row r="255" spans="1:8" x14ac:dyDescent="0.25">
      <c r="A255" s="151" t="s">
        <v>201</v>
      </c>
      <c r="B255" s="152">
        <v>43738</v>
      </c>
      <c r="C255" s="123" t="s">
        <v>17</v>
      </c>
      <c r="D255" s="138" t="s">
        <v>186</v>
      </c>
      <c r="E255" s="123"/>
      <c r="F255" s="153">
        <v>1639.39</v>
      </c>
      <c r="G255" s="154">
        <v>43799</v>
      </c>
      <c r="H255" s="122">
        <v>43980</v>
      </c>
    </row>
    <row r="256" spans="1:8" x14ac:dyDescent="0.25">
      <c r="A256" s="151" t="s">
        <v>202</v>
      </c>
      <c r="B256" s="152">
        <v>43738</v>
      </c>
      <c r="C256" s="123" t="s">
        <v>17</v>
      </c>
      <c r="D256" s="138" t="s">
        <v>186</v>
      </c>
      <c r="E256" s="123"/>
      <c r="F256" s="153">
        <v>557.13</v>
      </c>
      <c r="G256" s="154">
        <v>43799</v>
      </c>
      <c r="H256" s="122">
        <v>43980</v>
      </c>
    </row>
    <row r="257" spans="1:8" x14ac:dyDescent="0.25">
      <c r="A257" s="151" t="s">
        <v>203</v>
      </c>
      <c r="B257" s="152">
        <v>43738</v>
      </c>
      <c r="C257" s="123" t="s">
        <v>17</v>
      </c>
      <c r="D257" s="138" t="s">
        <v>186</v>
      </c>
      <c r="E257" s="123"/>
      <c r="F257" s="153">
        <v>370.9</v>
      </c>
      <c r="G257" s="154">
        <v>43799</v>
      </c>
      <c r="H257" s="122">
        <v>43980</v>
      </c>
    </row>
    <row r="258" spans="1:8" x14ac:dyDescent="0.25">
      <c r="A258" s="151" t="s">
        <v>204</v>
      </c>
      <c r="B258" s="152">
        <v>43769</v>
      </c>
      <c r="C258" s="123" t="s">
        <v>17</v>
      </c>
      <c r="D258" s="138" t="s">
        <v>186</v>
      </c>
      <c r="E258" s="123"/>
      <c r="F258" s="153">
        <v>4094.06</v>
      </c>
      <c r="G258" s="154">
        <v>43830</v>
      </c>
      <c r="H258" s="122">
        <v>43980</v>
      </c>
    </row>
    <row r="259" spans="1:8" x14ac:dyDescent="0.25">
      <c r="A259" s="151" t="s">
        <v>205</v>
      </c>
      <c r="B259" s="152">
        <v>43799</v>
      </c>
      <c r="C259" s="123" t="s">
        <v>17</v>
      </c>
      <c r="D259" s="138" t="s">
        <v>186</v>
      </c>
      <c r="E259" s="123"/>
      <c r="F259" s="153">
        <v>22.24</v>
      </c>
      <c r="G259" s="154">
        <v>43861</v>
      </c>
      <c r="H259" s="122">
        <v>43980</v>
      </c>
    </row>
    <row r="260" spans="1:8" x14ac:dyDescent="0.25">
      <c r="A260" s="151" t="s">
        <v>206</v>
      </c>
      <c r="B260" s="152">
        <v>43799</v>
      </c>
      <c r="C260" s="123" t="s">
        <v>17</v>
      </c>
      <c r="D260" s="138" t="s">
        <v>186</v>
      </c>
      <c r="E260" s="123"/>
      <c r="F260" s="153">
        <v>1321.18</v>
      </c>
      <c r="G260" s="154">
        <v>43861</v>
      </c>
      <c r="H260" s="122">
        <v>43980</v>
      </c>
    </row>
    <row r="261" spans="1:8" x14ac:dyDescent="0.25">
      <c r="A261" s="151" t="s">
        <v>207</v>
      </c>
      <c r="B261" s="152">
        <v>43799</v>
      </c>
      <c r="C261" s="123" t="s">
        <v>17</v>
      </c>
      <c r="D261" s="138" t="s">
        <v>186</v>
      </c>
      <c r="E261" s="123"/>
      <c r="F261" s="153">
        <v>1322.42</v>
      </c>
      <c r="G261" s="154">
        <v>43861</v>
      </c>
      <c r="H261" s="122">
        <v>43980</v>
      </c>
    </row>
    <row r="262" spans="1:8" x14ac:dyDescent="0.25">
      <c r="A262" s="151" t="s">
        <v>208</v>
      </c>
      <c r="B262" s="152">
        <v>43799</v>
      </c>
      <c r="C262" s="123" t="s">
        <v>17</v>
      </c>
      <c r="D262" s="138" t="s">
        <v>186</v>
      </c>
      <c r="E262" s="123"/>
      <c r="F262" s="153">
        <v>829.76</v>
      </c>
      <c r="G262" s="154">
        <v>43861</v>
      </c>
      <c r="H262" s="122">
        <v>43980</v>
      </c>
    </row>
    <row r="263" spans="1:8" x14ac:dyDescent="0.25">
      <c r="A263" s="151" t="s">
        <v>209</v>
      </c>
      <c r="B263" s="152">
        <v>43799</v>
      </c>
      <c r="C263" s="123" t="s">
        <v>17</v>
      </c>
      <c r="D263" s="138" t="s">
        <v>186</v>
      </c>
      <c r="E263" s="123"/>
      <c r="F263" s="153">
        <v>727.98</v>
      </c>
      <c r="G263" s="154">
        <v>43861</v>
      </c>
      <c r="H263" s="122">
        <v>43980</v>
      </c>
    </row>
    <row r="264" spans="1:8" x14ac:dyDescent="0.25">
      <c r="A264" s="156" t="s">
        <v>210</v>
      </c>
      <c r="B264" s="157">
        <v>43799</v>
      </c>
      <c r="C264" s="123" t="s">
        <v>17</v>
      </c>
      <c r="D264" s="158" t="s">
        <v>186</v>
      </c>
      <c r="E264" s="129"/>
      <c r="F264" s="159">
        <v>1639.39</v>
      </c>
      <c r="G264" s="157">
        <v>43861</v>
      </c>
      <c r="H264" s="122">
        <v>43980</v>
      </c>
    </row>
    <row r="265" spans="1:8" x14ac:dyDescent="0.25">
      <c r="A265" s="158" t="s">
        <v>457</v>
      </c>
      <c r="B265" s="157">
        <v>43585</v>
      </c>
      <c r="C265" s="123" t="s">
        <v>17</v>
      </c>
      <c r="D265" s="158" t="s">
        <v>186</v>
      </c>
      <c r="E265" s="129"/>
      <c r="F265" s="160">
        <v>1464.99</v>
      </c>
      <c r="G265" s="157">
        <v>43646</v>
      </c>
      <c r="H265" s="161">
        <v>43980</v>
      </c>
    </row>
    <row r="266" spans="1:8" x14ac:dyDescent="0.25">
      <c r="A266" s="158" t="s">
        <v>458</v>
      </c>
      <c r="B266" s="157">
        <v>43616</v>
      </c>
      <c r="C266" s="123" t="s">
        <v>17</v>
      </c>
      <c r="D266" s="158" t="s">
        <v>186</v>
      </c>
      <c r="E266" s="129"/>
      <c r="F266" s="160">
        <v>2075.41</v>
      </c>
      <c r="G266" s="157">
        <v>43677</v>
      </c>
      <c r="H266" s="161">
        <v>43980</v>
      </c>
    </row>
    <row r="267" spans="1:8" x14ac:dyDescent="0.25">
      <c r="A267" s="158" t="s">
        <v>459</v>
      </c>
      <c r="B267" s="157">
        <v>43616</v>
      </c>
      <c r="C267" s="123" t="s">
        <v>17</v>
      </c>
      <c r="D267" s="158" t="s">
        <v>186</v>
      </c>
      <c r="E267" s="129"/>
      <c r="F267" s="160">
        <v>8227.98</v>
      </c>
      <c r="G267" s="157">
        <v>43677</v>
      </c>
      <c r="H267" s="161">
        <v>43980</v>
      </c>
    </row>
    <row r="268" spans="1:8" x14ac:dyDescent="0.25">
      <c r="A268" s="158" t="s">
        <v>460</v>
      </c>
      <c r="B268" s="157">
        <v>43616</v>
      </c>
      <c r="C268" s="123" t="s">
        <v>17</v>
      </c>
      <c r="D268" s="158" t="s">
        <v>186</v>
      </c>
      <c r="E268" s="129"/>
      <c r="F268" s="160">
        <v>1662.64</v>
      </c>
      <c r="G268" s="157">
        <v>43677</v>
      </c>
      <c r="H268" s="161">
        <v>43980</v>
      </c>
    </row>
    <row r="269" spans="1:8" x14ac:dyDescent="0.25">
      <c r="A269" s="158" t="s">
        <v>461</v>
      </c>
      <c r="B269" s="157">
        <v>43616</v>
      </c>
      <c r="C269" s="123" t="s">
        <v>17</v>
      </c>
      <c r="D269" s="158" t="s">
        <v>186</v>
      </c>
      <c r="E269" s="129"/>
      <c r="F269" s="160">
        <v>500.85</v>
      </c>
      <c r="G269" s="157">
        <v>43677</v>
      </c>
      <c r="H269" s="161">
        <v>43980</v>
      </c>
    </row>
    <row r="270" spans="1:8" x14ac:dyDescent="0.25">
      <c r="A270" s="158" t="s">
        <v>462</v>
      </c>
      <c r="B270" s="157">
        <v>43616</v>
      </c>
      <c r="C270" s="123" t="s">
        <v>17</v>
      </c>
      <c r="D270" s="158" t="s">
        <v>186</v>
      </c>
      <c r="E270" s="129"/>
      <c r="F270" s="160">
        <v>313.48</v>
      </c>
      <c r="G270" s="157">
        <v>43677</v>
      </c>
      <c r="H270" s="161">
        <v>43980</v>
      </c>
    </row>
    <row r="271" spans="1:8" x14ac:dyDescent="0.25">
      <c r="A271" s="158" t="s">
        <v>463</v>
      </c>
      <c r="B271" s="157">
        <v>43616</v>
      </c>
      <c r="C271" s="123" t="s">
        <v>17</v>
      </c>
      <c r="D271" s="158" t="s">
        <v>186</v>
      </c>
      <c r="E271" s="129"/>
      <c r="F271" s="160">
        <v>534.89</v>
      </c>
      <c r="G271" s="157">
        <v>43677</v>
      </c>
      <c r="H271" s="161">
        <v>43980</v>
      </c>
    </row>
    <row r="272" spans="1:8" x14ac:dyDescent="0.25">
      <c r="A272" s="158" t="s">
        <v>464</v>
      </c>
      <c r="B272" s="157">
        <v>43616</v>
      </c>
      <c r="C272" s="123" t="s">
        <v>17</v>
      </c>
      <c r="D272" s="158" t="s">
        <v>186</v>
      </c>
      <c r="E272" s="129"/>
      <c r="F272" s="160">
        <v>2597.88</v>
      </c>
      <c r="G272" s="157">
        <v>43677</v>
      </c>
      <c r="H272" s="161">
        <v>43980</v>
      </c>
    </row>
    <row r="273" spans="1:8" x14ac:dyDescent="0.25">
      <c r="A273" s="158" t="s">
        <v>187</v>
      </c>
      <c r="B273" s="157">
        <v>43616</v>
      </c>
      <c r="C273" s="123" t="s">
        <v>17</v>
      </c>
      <c r="D273" s="158" t="s">
        <v>186</v>
      </c>
      <c r="E273" s="129"/>
      <c r="F273" s="160">
        <v>1817.95</v>
      </c>
      <c r="G273" s="157">
        <v>43677</v>
      </c>
      <c r="H273" s="161">
        <v>43980</v>
      </c>
    </row>
    <row r="274" spans="1:8" x14ac:dyDescent="0.25">
      <c r="A274" s="151" t="s">
        <v>211</v>
      </c>
      <c r="B274" s="152">
        <v>43763</v>
      </c>
      <c r="C274" s="123" t="s">
        <v>17</v>
      </c>
      <c r="D274" s="138" t="s">
        <v>18</v>
      </c>
      <c r="E274" s="123"/>
      <c r="F274" s="153">
        <v>210</v>
      </c>
      <c r="G274" s="152">
        <v>43801</v>
      </c>
      <c r="H274" s="122">
        <v>43983</v>
      </c>
    </row>
    <row r="275" spans="1:8" x14ac:dyDescent="0.25">
      <c r="A275" s="151" t="s">
        <v>213</v>
      </c>
      <c r="B275" s="152">
        <v>43867</v>
      </c>
      <c r="C275" s="123" t="s">
        <v>17</v>
      </c>
      <c r="D275" s="138" t="s">
        <v>212</v>
      </c>
      <c r="E275" s="123"/>
      <c r="F275" s="153">
        <v>102.99</v>
      </c>
      <c r="G275" s="152">
        <v>43921</v>
      </c>
      <c r="H275" s="122">
        <v>43983</v>
      </c>
    </row>
    <row r="276" spans="1:8" x14ac:dyDescent="0.25">
      <c r="A276" s="151" t="s">
        <v>214</v>
      </c>
      <c r="B276" s="152">
        <v>43867</v>
      </c>
      <c r="C276" s="123" t="s">
        <v>17</v>
      </c>
      <c r="D276" s="138" t="s">
        <v>212</v>
      </c>
      <c r="E276" s="123"/>
      <c r="F276" s="153">
        <v>102.99</v>
      </c>
      <c r="G276" s="152">
        <v>43921</v>
      </c>
      <c r="H276" s="122">
        <v>43983</v>
      </c>
    </row>
    <row r="277" spans="1:8" x14ac:dyDescent="0.25">
      <c r="A277" s="151" t="s">
        <v>215</v>
      </c>
      <c r="B277" s="152">
        <v>43867</v>
      </c>
      <c r="C277" s="123" t="s">
        <v>17</v>
      </c>
      <c r="D277" s="138" t="s">
        <v>212</v>
      </c>
      <c r="E277" s="123"/>
      <c r="F277" s="153">
        <v>102.99</v>
      </c>
      <c r="G277" s="152">
        <v>43921</v>
      </c>
      <c r="H277" s="122">
        <v>43983</v>
      </c>
    </row>
    <row r="278" spans="1:8" x14ac:dyDescent="0.25">
      <c r="A278" s="151" t="s">
        <v>216</v>
      </c>
      <c r="B278" s="152">
        <v>43867</v>
      </c>
      <c r="C278" s="123" t="s">
        <v>17</v>
      </c>
      <c r="D278" s="138" t="s">
        <v>212</v>
      </c>
      <c r="E278" s="123"/>
      <c r="F278" s="153">
        <v>140</v>
      </c>
      <c r="G278" s="152">
        <v>43921</v>
      </c>
      <c r="H278" s="122">
        <v>43983</v>
      </c>
    </row>
    <row r="279" spans="1:8" x14ac:dyDescent="0.25">
      <c r="A279" s="151" t="s">
        <v>293</v>
      </c>
      <c r="B279" s="152">
        <v>43945</v>
      </c>
      <c r="C279" s="123" t="s">
        <v>17</v>
      </c>
      <c r="D279" s="162" t="s">
        <v>256</v>
      </c>
      <c r="E279" s="123"/>
      <c r="F279" s="153">
        <v>69.72</v>
      </c>
      <c r="G279" s="152">
        <v>43994</v>
      </c>
      <c r="H279" s="122">
        <v>43994</v>
      </c>
    </row>
    <row r="280" spans="1:8" x14ac:dyDescent="0.25">
      <c r="A280" s="151" t="s">
        <v>295</v>
      </c>
      <c r="B280" s="152">
        <v>43962</v>
      </c>
      <c r="C280" s="123" t="s">
        <v>17</v>
      </c>
      <c r="D280" s="139" t="s">
        <v>233</v>
      </c>
      <c r="E280" s="123"/>
      <c r="F280" s="153">
        <v>243.86</v>
      </c>
      <c r="G280" s="152">
        <v>43997</v>
      </c>
      <c r="H280" s="122">
        <v>43997</v>
      </c>
    </row>
    <row r="281" spans="1:8" x14ac:dyDescent="0.25">
      <c r="A281" s="151" t="s">
        <v>296</v>
      </c>
      <c r="B281" s="152">
        <v>43971</v>
      </c>
      <c r="C281" s="123" t="s">
        <v>17</v>
      </c>
      <c r="D281" s="139" t="s">
        <v>233</v>
      </c>
      <c r="E281" s="123"/>
      <c r="F281" s="153">
        <v>27.9</v>
      </c>
      <c r="G281" s="152">
        <v>43997</v>
      </c>
      <c r="H281" s="122">
        <v>43997</v>
      </c>
    </row>
    <row r="282" spans="1:8" x14ac:dyDescent="0.25">
      <c r="A282" s="151" t="s">
        <v>297</v>
      </c>
      <c r="B282" s="152">
        <v>43962</v>
      </c>
      <c r="C282" s="123" t="s">
        <v>17</v>
      </c>
      <c r="D282" s="139" t="s">
        <v>233</v>
      </c>
      <c r="E282" s="123"/>
      <c r="F282" s="153">
        <v>94.24</v>
      </c>
      <c r="G282" s="152">
        <v>43997</v>
      </c>
      <c r="H282" s="122">
        <v>43997</v>
      </c>
    </row>
    <row r="283" spans="1:8" x14ac:dyDescent="0.25">
      <c r="A283" s="151" t="s">
        <v>298</v>
      </c>
      <c r="B283" s="152">
        <v>43962</v>
      </c>
      <c r="C283" s="123" t="s">
        <v>17</v>
      </c>
      <c r="D283" s="139" t="s">
        <v>233</v>
      </c>
      <c r="E283" s="123"/>
      <c r="F283" s="153">
        <v>110.48</v>
      </c>
      <c r="G283" s="152">
        <v>43997</v>
      </c>
      <c r="H283" s="122">
        <v>43997</v>
      </c>
    </row>
    <row r="284" spans="1:8" x14ac:dyDescent="0.25">
      <c r="A284" s="151" t="s">
        <v>299</v>
      </c>
      <c r="B284" s="152">
        <v>43962</v>
      </c>
      <c r="C284" s="123" t="s">
        <v>17</v>
      </c>
      <c r="D284" s="139" t="s">
        <v>233</v>
      </c>
      <c r="E284" s="123"/>
      <c r="F284" s="153">
        <v>204.86</v>
      </c>
      <c r="G284" s="152">
        <v>43997</v>
      </c>
      <c r="H284" s="122">
        <v>43997</v>
      </c>
    </row>
    <row r="285" spans="1:8" x14ac:dyDescent="0.25">
      <c r="A285" s="151" t="s">
        <v>300</v>
      </c>
      <c r="B285" s="152">
        <v>43962</v>
      </c>
      <c r="C285" s="123" t="s">
        <v>17</v>
      </c>
      <c r="D285" s="139" t="s">
        <v>233</v>
      </c>
      <c r="E285" s="123"/>
      <c r="F285" s="153">
        <v>183.4</v>
      </c>
      <c r="G285" s="152">
        <v>43997</v>
      </c>
      <c r="H285" s="122">
        <v>43997</v>
      </c>
    </row>
    <row r="286" spans="1:8" x14ac:dyDescent="0.25">
      <c r="A286" s="151">
        <v>208416</v>
      </c>
      <c r="B286" s="152">
        <v>43958</v>
      </c>
      <c r="C286" s="123" t="s">
        <v>17</v>
      </c>
      <c r="D286" s="138" t="s">
        <v>232</v>
      </c>
      <c r="E286" s="123"/>
      <c r="F286" s="153">
        <v>59.86</v>
      </c>
      <c r="G286" s="152">
        <v>43998</v>
      </c>
      <c r="H286" s="122">
        <v>43998</v>
      </c>
    </row>
    <row r="287" spans="1:8" x14ac:dyDescent="0.25">
      <c r="A287" s="151" t="s">
        <v>301</v>
      </c>
      <c r="B287" s="152">
        <v>43966</v>
      </c>
      <c r="C287" s="123" t="s">
        <v>17</v>
      </c>
      <c r="D287" s="139" t="s">
        <v>233</v>
      </c>
      <c r="E287" s="123"/>
      <c r="F287" s="153">
        <v>463.89</v>
      </c>
      <c r="G287" s="152">
        <v>44000</v>
      </c>
      <c r="H287" s="122">
        <v>44000</v>
      </c>
    </row>
    <row r="288" spans="1:8" x14ac:dyDescent="0.25">
      <c r="A288" s="151" t="s">
        <v>302</v>
      </c>
      <c r="B288" s="152">
        <v>43966</v>
      </c>
      <c r="C288" s="123" t="s">
        <v>17</v>
      </c>
      <c r="D288" s="139" t="s">
        <v>233</v>
      </c>
      <c r="E288" s="123"/>
      <c r="F288" s="153">
        <v>53.9</v>
      </c>
      <c r="G288" s="152">
        <v>44000</v>
      </c>
      <c r="H288" s="122">
        <v>44000</v>
      </c>
    </row>
    <row r="289" spans="1:8" x14ac:dyDescent="0.25">
      <c r="A289" s="151">
        <v>206000412620</v>
      </c>
      <c r="B289" s="152">
        <v>43979</v>
      </c>
      <c r="C289" s="123" t="s">
        <v>17</v>
      </c>
      <c r="D289" s="119" t="s">
        <v>231</v>
      </c>
      <c r="E289" s="123"/>
      <c r="F289" s="153">
        <v>1044.28</v>
      </c>
      <c r="G289" s="152">
        <v>44000</v>
      </c>
      <c r="H289" s="122">
        <v>44000</v>
      </c>
    </row>
    <row r="290" spans="1:8" x14ac:dyDescent="0.25">
      <c r="A290" s="151" t="s">
        <v>218</v>
      </c>
      <c r="B290" s="152">
        <v>43818</v>
      </c>
      <c r="C290" s="123" t="s">
        <v>17</v>
      </c>
      <c r="D290" s="138" t="s">
        <v>217</v>
      </c>
      <c r="E290" s="123"/>
      <c r="F290" s="153">
        <v>8700</v>
      </c>
      <c r="G290" s="152">
        <v>43861</v>
      </c>
      <c r="H290" s="122">
        <v>44001</v>
      </c>
    </row>
    <row r="291" spans="1:8" x14ac:dyDescent="0.25">
      <c r="A291" s="151" t="s">
        <v>219</v>
      </c>
      <c r="B291" s="152">
        <v>43861</v>
      </c>
      <c r="C291" s="123" t="s">
        <v>17</v>
      </c>
      <c r="D291" s="138" t="s">
        <v>49</v>
      </c>
      <c r="E291" s="123"/>
      <c r="F291" s="153">
        <v>1766.25</v>
      </c>
      <c r="G291" s="152">
        <v>43892</v>
      </c>
      <c r="H291" s="122">
        <v>44001</v>
      </c>
    </row>
    <row r="292" spans="1:8" x14ac:dyDescent="0.25">
      <c r="A292" s="151" t="s">
        <v>220</v>
      </c>
      <c r="B292" s="152">
        <v>43890</v>
      </c>
      <c r="C292" s="123" t="s">
        <v>17</v>
      </c>
      <c r="D292" s="138" t="s">
        <v>49</v>
      </c>
      <c r="E292" s="123"/>
      <c r="F292" s="153">
        <v>196.25</v>
      </c>
      <c r="G292" s="152">
        <v>43921</v>
      </c>
      <c r="H292" s="122">
        <v>44001</v>
      </c>
    </row>
    <row r="293" spans="1:8" x14ac:dyDescent="0.25">
      <c r="A293" s="151" t="s">
        <v>221</v>
      </c>
      <c r="B293" s="152">
        <v>43951</v>
      </c>
      <c r="C293" s="123" t="s">
        <v>17</v>
      </c>
      <c r="D293" s="138" t="s">
        <v>49</v>
      </c>
      <c r="E293" s="123"/>
      <c r="F293" s="153">
        <v>196.25</v>
      </c>
      <c r="G293" s="152">
        <v>43983</v>
      </c>
      <c r="H293" s="122">
        <v>44001</v>
      </c>
    </row>
    <row r="294" spans="1:8" x14ac:dyDescent="0.25">
      <c r="A294" s="151" t="s">
        <v>303</v>
      </c>
      <c r="B294" s="152">
        <v>43972</v>
      </c>
      <c r="C294" s="123" t="s">
        <v>17</v>
      </c>
      <c r="D294" s="138" t="s">
        <v>235</v>
      </c>
      <c r="E294" s="123"/>
      <c r="F294" s="153">
        <v>21.65</v>
      </c>
      <c r="G294" s="152">
        <v>44004</v>
      </c>
      <c r="H294" s="122">
        <v>44004</v>
      </c>
    </row>
    <row r="295" spans="1:8" x14ac:dyDescent="0.25">
      <c r="A295" s="151" t="s">
        <v>222</v>
      </c>
      <c r="B295" s="152">
        <v>43890</v>
      </c>
      <c r="C295" s="123" t="s">
        <v>17</v>
      </c>
      <c r="D295" s="138" t="s">
        <v>37</v>
      </c>
      <c r="E295" s="123"/>
      <c r="F295" s="153">
        <v>1000</v>
      </c>
      <c r="G295" s="152">
        <v>43951</v>
      </c>
      <c r="H295" s="122">
        <v>44005</v>
      </c>
    </row>
    <row r="296" spans="1:8" x14ac:dyDescent="0.25">
      <c r="A296" s="151" t="s">
        <v>223</v>
      </c>
      <c r="B296" s="152">
        <v>43921</v>
      </c>
      <c r="C296" s="123" t="s">
        <v>17</v>
      </c>
      <c r="D296" s="138" t="s">
        <v>37</v>
      </c>
      <c r="E296" s="123"/>
      <c r="F296" s="153">
        <v>1000</v>
      </c>
      <c r="G296" s="152">
        <v>43982</v>
      </c>
      <c r="H296" s="122">
        <v>44005</v>
      </c>
    </row>
    <row r="297" spans="1:8" x14ac:dyDescent="0.25">
      <c r="A297" s="151" t="s">
        <v>225</v>
      </c>
      <c r="B297" s="152">
        <v>43957</v>
      </c>
      <c r="C297" s="123" t="s">
        <v>17</v>
      </c>
      <c r="D297" s="138" t="s">
        <v>224</v>
      </c>
      <c r="E297" s="123"/>
      <c r="F297" s="153">
        <v>270</v>
      </c>
      <c r="G297" s="152">
        <v>44012</v>
      </c>
      <c r="H297" s="122">
        <v>44005</v>
      </c>
    </row>
    <row r="298" spans="1:8" x14ac:dyDescent="0.25">
      <c r="A298" s="151" t="s">
        <v>226</v>
      </c>
      <c r="B298" s="152">
        <v>43950</v>
      </c>
      <c r="C298" s="123" t="s">
        <v>17</v>
      </c>
      <c r="D298" s="138" t="s">
        <v>101</v>
      </c>
      <c r="E298" s="123"/>
      <c r="F298" s="153">
        <v>2150</v>
      </c>
      <c r="G298" s="152">
        <v>43982</v>
      </c>
      <c r="H298" s="122">
        <v>44005</v>
      </c>
    </row>
    <row r="299" spans="1:8" x14ac:dyDescent="0.25">
      <c r="A299" s="151" t="s">
        <v>228</v>
      </c>
      <c r="B299" s="152">
        <v>43889</v>
      </c>
      <c r="C299" s="123" t="s">
        <v>17</v>
      </c>
      <c r="D299" s="138" t="s">
        <v>227</v>
      </c>
      <c r="E299" s="123"/>
      <c r="F299" s="153">
        <v>405.3</v>
      </c>
      <c r="G299" s="152">
        <v>43951</v>
      </c>
      <c r="H299" s="122">
        <v>44005</v>
      </c>
    </row>
    <row r="300" spans="1:8" x14ac:dyDescent="0.25">
      <c r="A300" s="151" t="s">
        <v>229</v>
      </c>
      <c r="B300" s="152">
        <v>43921</v>
      </c>
      <c r="C300" s="123" t="s">
        <v>17</v>
      </c>
      <c r="D300" s="138" t="s">
        <v>227</v>
      </c>
      <c r="E300" s="123"/>
      <c r="F300" s="153">
        <v>160.91999999999999</v>
      </c>
      <c r="G300" s="152">
        <v>43982</v>
      </c>
      <c r="H300" s="122">
        <v>44005</v>
      </c>
    </row>
    <row r="301" spans="1:8" x14ac:dyDescent="0.25">
      <c r="A301" s="151" t="s">
        <v>230</v>
      </c>
      <c r="B301" s="152">
        <v>43942</v>
      </c>
      <c r="C301" s="123" t="s">
        <v>17</v>
      </c>
      <c r="D301" s="163" t="s">
        <v>82</v>
      </c>
      <c r="E301" s="123"/>
      <c r="F301" s="153">
        <v>1388.22</v>
      </c>
      <c r="G301" s="152">
        <v>43942</v>
      </c>
      <c r="H301" s="122">
        <v>44008</v>
      </c>
    </row>
    <row r="302" spans="1:8" x14ac:dyDescent="0.25">
      <c r="A302" s="147">
        <v>412000386761</v>
      </c>
      <c r="B302" s="124">
        <v>43992</v>
      </c>
      <c r="C302" s="123" t="s">
        <v>17</v>
      </c>
      <c r="D302" s="139" t="s">
        <v>238</v>
      </c>
      <c r="E302" s="123"/>
      <c r="F302" s="125">
        <v>259.38</v>
      </c>
      <c r="G302" s="164">
        <v>44012</v>
      </c>
      <c r="H302" s="122">
        <v>44012</v>
      </c>
    </row>
    <row r="303" spans="1:8" x14ac:dyDescent="0.25">
      <c r="A303" s="147">
        <v>12278850</v>
      </c>
      <c r="B303" s="124">
        <v>44012</v>
      </c>
      <c r="C303" s="123" t="s">
        <v>17</v>
      </c>
      <c r="D303" s="123" t="s">
        <v>253</v>
      </c>
      <c r="E303" s="123"/>
      <c r="F303" s="125">
        <v>11.15</v>
      </c>
      <c r="G303" s="164">
        <v>44012</v>
      </c>
      <c r="H303" s="122">
        <v>44012</v>
      </c>
    </row>
    <row r="304" spans="1:8" x14ac:dyDescent="0.25">
      <c r="A304" s="147">
        <v>67118515070801</v>
      </c>
      <c r="B304" s="124">
        <v>43992</v>
      </c>
      <c r="C304" s="123" t="s">
        <v>17</v>
      </c>
      <c r="D304" s="135" t="s">
        <v>237</v>
      </c>
      <c r="E304" s="123"/>
      <c r="F304" s="125">
        <v>97.7</v>
      </c>
      <c r="G304" s="164">
        <v>44012</v>
      </c>
      <c r="H304" s="122">
        <v>44012</v>
      </c>
    </row>
    <row r="305" spans="1:8" x14ac:dyDescent="0.25">
      <c r="A305" s="147">
        <v>242958</v>
      </c>
      <c r="B305" s="124">
        <v>43982</v>
      </c>
      <c r="C305" s="123" t="s">
        <v>17</v>
      </c>
      <c r="D305" s="123" t="s">
        <v>232</v>
      </c>
      <c r="E305" s="123"/>
      <c r="F305" s="125">
        <v>25.29</v>
      </c>
      <c r="G305" s="164">
        <v>44012</v>
      </c>
      <c r="H305" s="122">
        <v>44012</v>
      </c>
    </row>
    <row r="306" spans="1:8" x14ac:dyDescent="0.25">
      <c r="A306" s="133" t="s">
        <v>304</v>
      </c>
      <c r="B306" s="134">
        <v>43890</v>
      </c>
      <c r="C306" s="123" t="s">
        <v>17</v>
      </c>
      <c r="D306" s="139" t="s">
        <v>15</v>
      </c>
      <c r="E306" s="123"/>
      <c r="F306" s="136">
        <v>2083.1</v>
      </c>
      <c r="G306" s="134">
        <v>43951</v>
      </c>
      <c r="H306" s="122">
        <v>44014</v>
      </c>
    </row>
    <row r="307" spans="1:8" x14ac:dyDescent="0.25">
      <c r="A307" s="133" t="s">
        <v>305</v>
      </c>
      <c r="B307" s="134">
        <v>43890</v>
      </c>
      <c r="C307" s="123" t="s">
        <v>17</v>
      </c>
      <c r="D307" s="139" t="s">
        <v>15</v>
      </c>
      <c r="E307" s="123"/>
      <c r="F307" s="136">
        <v>2702.4</v>
      </c>
      <c r="G307" s="134">
        <v>43951</v>
      </c>
      <c r="H307" s="122">
        <v>44014</v>
      </c>
    </row>
    <row r="308" spans="1:8" x14ac:dyDescent="0.25">
      <c r="A308" s="133" t="s">
        <v>306</v>
      </c>
      <c r="B308" s="134">
        <v>43890</v>
      </c>
      <c r="C308" s="123" t="s">
        <v>17</v>
      </c>
      <c r="D308" s="139" t="s">
        <v>15</v>
      </c>
      <c r="E308" s="123"/>
      <c r="F308" s="136">
        <v>394.1</v>
      </c>
      <c r="G308" s="134">
        <v>43951</v>
      </c>
      <c r="H308" s="122">
        <v>44014</v>
      </c>
    </row>
    <row r="309" spans="1:8" x14ac:dyDescent="0.25">
      <c r="A309" s="133" t="s">
        <v>307</v>
      </c>
      <c r="B309" s="134">
        <v>43921</v>
      </c>
      <c r="C309" s="123" t="s">
        <v>17</v>
      </c>
      <c r="D309" s="139" t="s">
        <v>15</v>
      </c>
      <c r="E309" s="123"/>
      <c r="F309" s="136">
        <v>2871.3</v>
      </c>
      <c r="G309" s="134">
        <v>43982</v>
      </c>
      <c r="H309" s="122">
        <v>44014</v>
      </c>
    </row>
    <row r="310" spans="1:8" x14ac:dyDescent="0.25">
      <c r="A310" s="133" t="s">
        <v>308</v>
      </c>
      <c r="B310" s="134">
        <v>43921</v>
      </c>
      <c r="C310" s="123" t="s">
        <v>17</v>
      </c>
      <c r="D310" s="135" t="s">
        <v>15</v>
      </c>
      <c r="E310" s="123"/>
      <c r="F310" s="136">
        <v>2299.23</v>
      </c>
      <c r="G310" s="134">
        <v>43982</v>
      </c>
      <c r="H310" s="122">
        <v>44014</v>
      </c>
    </row>
    <row r="311" spans="1:8" x14ac:dyDescent="0.25">
      <c r="A311" s="133" t="s">
        <v>309</v>
      </c>
      <c r="B311" s="134">
        <v>43921</v>
      </c>
      <c r="C311" s="123" t="s">
        <v>17</v>
      </c>
      <c r="D311" s="135" t="s">
        <v>15</v>
      </c>
      <c r="E311" s="123"/>
      <c r="F311" s="136">
        <v>450.4</v>
      </c>
      <c r="G311" s="134">
        <v>43982</v>
      </c>
      <c r="H311" s="122">
        <v>44014</v>
      </c>
    </row>
    <row r="312" spans="1:8" x14ac:dyDescent="0.25">
      <c r="A312" s="133" t="s">
        <v>310</v>
      </c>
      <c r="B312" s="134">
        <v>43921</v>
      </c>
      <c r="C312" s="123" t="s">
        <v>17</v>
      </c>
      <c r="D312" s="135" t="s">
        <v>15</v>
      </c>
      <c r="E312" s="123"/>
      <c r="F312" s="136">
        <v>332.17</v>
      </c>
      <c r="G312" s="134">
        <v>43982</v>
      </c>
      <c r="H312" s="122">
        <v>44014</v>
      </c>
    </row>
    <row r="313" spans="1:8" x14ac:dyDescent="0.25">
      <c r="A313" s="133" t="s">
        <v>311</v>
      </c>
      <c r="B313" s="134">
        <v>43921</v>
      </c>
      <c r="C313" s="123" t="s">
        <v>17</v>
      </c>
      <c r="D313" s="135" t="s">
        <v>15</v>
      </c>
      <c r="E313" s="123"/>
      <c r="F313" s="136">
        <v>703.19</v>
      </c>
      <c r="G313" s="134">
        <v>43982</v>
      </c>
      <c r="H313" s="122">
        <v>44014</v>
      </c>
    </row>
    <row r="314" spans="1:8" x14ac:dyDescent="0.25">
      <c r="A314" s="151" t="s">
        <v>308</v>
      </c>
      <c r="B314" s="152">
        <v>43921</v>
      </c>
      <c r="C314" s="123" t="s">
        <v>17</v>
      </c>
      <c r="D314" s="138" t="s">
        <v>15</v>
      </c>
      <c r="E314" s="123"/>
      <c r="F314" s="153">
        <v>797.27</v>
      </c>
      <c r="G314" s="152">
        <v>43982</v>
      </c>
      <c r="H314" s="122">
        <v>44014</v>
      </c>
    </row>
    <row r="315" spans="1:8" x14ac:dyDescent="0.25">
      <c r="A315" s="133" t="s">
        <v>181</v>
      </c>
      <c r="B315" s="134">
        <v>43895</v>
      </c>
      <c r="C315" s="123" t="s">
        <v>17</v>
      </c>
      <c r="D315" s="135" t="s">
        <v>33</v>
      </c>
      <c r="E315" s="123"/>
      <c r="F315" s="136">
        <v>6948</v>
      </c>
      <c r="G315" s="134">
        <v>43895</v>
      </c>
      <c r="H315" s="122">
        <v>44014</v>
      </c>
    </row>
    <row r="316" spans="1:8" x14ac:dyDescent="0.25">
      <c r="A316" s="137">
        <v>206000486429</v>
      </c>
      <c r="B316" s="134">
        <v>43994</v>
      </c>
      <c r="C316" s="123" t="s">
        <v>17</v>
      </c>
      <c r="D316" s="119" t="s">
        <v>231</v>
      </c>
      <c r="E316" s="123"/>
      <c r="F316" s="136">
        <v>109.32</v>
      </c>
      <c r="G316" s="134">
        <v>44015</v>
      </c>
      <c r="H316" s="122">
        <v>44015</v>
      </c>
    </row>
    <row r="317" spans="1:8" x14ac:dyDescent="0.25">
      <c r="A317" s="137">
        <v>206000486430</v>
      </c>
      <c r="B317" s="134">
        <v>43994</v>
      </c>
      <c r="C317" s="123" t="s">
        <v>17</v>
      </c>
      <c r="D317" s="119" t="s">
        <v>231</v>
      </c>
      <c r="E317" s="123"/>
      <c r="F317" s="136">
        <v>327.29000000000002</v>
      </c>
      <c r="G317" s="134">
        <v>44015</v>
      </c>
      <c r="H317" s="122">
        <v>44015</v>
      </c>
    </row>
    <row r="318" spans="1:8" x14ac:dyDescent="0.25">
      <c r="A318" s="133" t="s">
        <v>312</v>
      </c>
      <c r="B318" s="134">
        <v>43889</v>
      </c>
      <c r="C318" s="123" t="s">
        <v>17</v>
      </c>
      <c r="D318" s="135" t="s">
        <v>56</v>
      </c>
      <c r="E318" s="123"/>
      <c r="F318" s="136">
        <v>350</v>
      </c>
      <c r="G318" s="134">
        <v>43921</v>
      </c>
      <c r="H318" s="149">
        <v>44021</v>
      </c>
    </row>
    <row r="319" spans="1:8" x14ac:dyDescent="0.25">
      <c r="A319" s="133" t="s">
        <v>313</v>
      </c>
      <c r="B319" s="134">
        <v>43917</v>
      </c>
      <c r="C319" s="123" t="s">
        <v>17</v>
      </c>
      <c r="D319" s="135" t="s">
        <v>56</v>
      </c>
      <c r="E319" s="123"/>
      <c r="F319" s="136">
        <v>980</v>
      </c>
      <c r="G319" s="134">
        <v>43951</v>
      </c>
      <c r="H319" s="149">
        <v>44021</v>
      </c>
    </row>
    <row r="320" spans="1:8" x14ac:dyDescent="0.25">
      <c r="A320" s="133" t="s">
        <v>314</v>
      </c>
      <c r="B320" s="134">
        <v>43920</v>
      </c>
      <c r="C320" s="123" t="s">
        <v>17</v>
      </c>
      <c r="D320" s="135" t="s">
        <v>56</v>
      </c>
      <c r="E320" s="123"/>
      <c r="F320" s="136">
        <v>184</v>
      </c>
      <c r="G320" s="134">
        <v>43951</v>
      </c>
      <c r="H320" s="149">
        <v>44021</v>
      </c>
    </row>
    <row r="321" spans="1:8" x14ac:dyDescent="0.25">
      <c r="A321" s="133" t="s">
        <v>315</v>
      </c>
      <c r="B321" s="134">
        <v>43738</v>
      </c>
      <c r="C321" s="123" t="s">
        <v>17</v>
      </c>
      <c r="D321" s="135" t="s">
        <v>56</v>
      </c>
      <c r="E321" s="123"/>
      <c r="F321" s="136">
        <v>390.33</v>
      </c>
      <c r="G321" s="134">
        <v>43769</v>
      </c>
      <c r="H321" s="149">
        <v>44021</v>
      </c>
    </row>
    <row r="322" spans="1:8" x14ac:dyDescent="0.25">
      <c r="A322" s="133" t="s">
        <v>129</v>
      </c>
      <c r="B322" s="134">
        <v>43921</v>
      </c>
      <c r="C322" s="123" t="s">
        <v>17</v>
      </c>
      <c r="D322" s="135" t="s">
        <v>316</v>
      </c>
      <c r="E322" s="123"/>
      <c r="F322" s="136">
        <v>570</v>
      </c>
      <c r="G322" s="134">
        <v>43951</v>
      </c>
      <c r="H322" s="149">
        <v>44021</v>
      </c>
    </row>
    <row r="323" spans="1:8" x14ac:dyDescent="0.25">
      <c r="A323" s="133" t="s">
        <v>318</v>
      </c>
      <c r="B323" s="134">
        <v>43874</v>
      </c>
      <c r="C323" s="123" t="s">
        <v>17</v>
      </c>
      <c r="D323" s="135" t="s">
        <v>317</v>
      </c>
      <c r="E323" s="123"/>
      <c r="F323" s="136">
        <v>450</v>
      </c>
      <c r="G323" s="134">
        <v>43921</v>
      </c>
      <c r="H323" s="122">
        <v>44021</v>
      </c>
    </row>
    <row r="324" spans="1:8" x14ac:dyDescent="0.25">
      <c r="A324" s="133" t="s">
        <v>319</v>
      </c>
      <c r="B324" s="134">
        <v>43962</v>
      </c>
      <c r="C324" s="123" t="s">
        <v>17</v>
      </c>
      <c r="D324" s="135" t="s">
        <v>317</v>
      </c>
      <c r="E324" s="123"/>
      <c r="F324" s="136">
        <v>900</v>
      </c>
      <c r="G324" s="134">
        <v>43994</v>
      </c>
      <c r="H324" s="122">
        <v>44021</v>
      </c>
    </row>
    <row r="325" spans="1:8" x14ac:dyDescent="0.25">
      <c r="A325" s="151" t="s">
        <v>321</v>
      </c>
      <c r="B325" s="152">
        <v>43738</v>
      </c>
      <c r="C325" s="123" t="s">
        <v>17</v>
      </c>
      <c r="D325" s="138" t="s">
        <v>320</v>
      </c>
      <c r="E325" s="123"/>
      <c r="F325" s="153">
        <v>160</v>
      </c>
      <c r="G325" s="152">
        <v>43769</v>
      </c>
      <c r="H325" s="122">
        <v>44021</v>
      </c>
    </row>
    <row r="326" spans="1:8" x14ac:dyDescent="0.25">
      <c r="A326" s="137">
        <v>206000486427</v>
      </c>
      <c r="B326" s="152">
        <v>43994</v>
      </c>
      <c r="C326" s="123" t="s">
        <v>17</v>
      </c>
      <c r="D326" s="119" t="s">
        <v>231</v>
      </c>
      <c r="E326" s="123"/>
      <c r="F326" s="153">
        <v>222.06</v>
      </c>
      <c r="G326" s="152">
        <v>44025</v>
      </c>
      <c r="H326" s="122">
        <v>44025</v>
      </c>
    </row>
    <row r="327" spans="1:8" x14ac:dyDescent="0.25">
      <c r="A327" s="137">
        <v>206000486428</v>
      </c>
      <c r="B327" s="152">
        <v>43994</v>
      </c>
      <c r="C327" s="123" t="s">
        <v>17</v>
      </c>
      <c r="D327" s="119" t="s">
        <v>231</v>
      </c>
      <c r="E327" s="123"/>
      <c r="F327" s="153">
        <v>189.39</v>
      </c>
      <c r="G327" s="152">
        <v>44025</v>
      </c>
      <c r="H327" s="122">
        <v>44025</v>
      </c>
    </row>
    <row r="328" spans="1:8" x14ac:dyDescent="0.25">
      <c r="A328" s="151" t="s">
        <v>322</v>
      </c>
      <c r="B328" s="152">
        <v>44014</v>
      </c>
      <c r="C328" s="123" t="s">
        <v>17</v>
      </c>
      <c r="D328" s="138" t="s">
        <v>35</v>
      </c>
      <c r="E328" s="123"/>
      <c r="F328" s="153">
        <v>1562</v>
      </c>
      <c r="G328" s="152">
        <v>44014</v>
      </c>
      <c r="H328" s="122">
        <v>44025</v>
      </c>
    </row>
    <row r="329" spans="1:8" x14ac:dyDescent="0.25">
      <c r="A329" s="133" t="s">
        <v>324</v>
      </c>
      <c r="B329" s="134">
        <v>43727</v>
      </c>
      <c r="C329" s="123" t="s">
        <v>17</v>
      </c>
      <c r="D329" s="135" t="s">
        <v>323</v>
      </c>
      <c r="E329" s="123"/>
      <c r="F329" s="136">
        <v>409.84</v>
      </c>
      <c r="G329" s="134">
        <v>43769</v>
      </c>
      <c r="H329" s="122">
        <v>44026</v>
      </c>
    </row>
    <row r="330" spans="1:8" x14ac:dyDescent="0.25">
      <c r="A330" s="133" t="s">
        <v>325</v>
      </c>
      <c r="B330" s="134">
        <v>43951</v>
      </c>
      <c r="C330" s="123" t="s">
        <v>17</v>
      </c>
      <c r="D330" s="135" t="s">
        <v>15</v>
      </c>
      <c r="E330" s="123"/>
      <c r="F330" s="136">
        <v>2592.0500000000002</v>
      </c>
      <c r="G330" s="134">
        <v>44012</v>
      </c>
      <c r="H330" s="122">
        <v>44026</v>
      </c>
    </row>
    <row r="331" spans="1:8" x14ac:dyDescent="0.25">
      <c r="A331" s="133" t="s">
        <v>326</v>
      </c>
      <c r="B331" s="134">
        <v>43951</v>
      </c>
      <c r="C331" s="123" t="s">
        <v>17</v>
      </c>
      <c r="D331" s="135" t="s">
        <v>15</v>
      </c>
      <c r="E331" s="123"/>
      <c r="F331" s="136">
        <v>1151.9000000000001</v>
      </c>
      <c r="G331" s="134">
        <v>44012</v>
      </c>
      <c r="H331" s="122">
        <v>44026</v>
      </c>
    </row>
    <row r="332" spans="1:8" x14ac:dyDescent="0.25">
      <c r="A332" s="133" t="s">
        <v>362</v>
      </c>
      <c r="B332" s="134">
        <v>44002</v>
      </c>
      <c r="C332" s="123" t="s">
        <v>17</v>
      </c>
      <c r="D332" s="139" t="s">
        <v>233</v>
      </c>
      <c r="E332" s="123"/>
      <c r="F332" s="136">
        <v>33.69</v>
      </c>
      <c r="G332" s="134">
        <v>44027</v>
      </c>
      <c r="H332" s="122">
        <v>44027</v>
      </c>
    </row>
    <row r="333" spans="1:8" x14ac:dyDescent="0.25">
      <c r="A333" s="133">
        <v>257622</v>
      </c>
      <c r="B333" s="134">
        <v>43989</v>
      </c>
      <c r="C333" s="123" t="s">
        <v>17</v>
      </c>
      <c r="D333" s="135" t="s">
        <v>232</v>
      </c>
      <c r="E333" s="123"/>
      <c r="F333" s="136">
        <v>55.37</v>
      </c>
      <c r="G333" s="134">
        <v>44027</v>
      </c>
      <c r="H333" s="122">
        <v>44027</v>
      </c>
    </row>
    <row r="334" spans="1:8" x14ac:dyDescent="0.25">
      <c r="A334" s="133">
        <v>257621</v>
      </c>
      <c r="B334" s="134">
        <v>43989</v>
      </c>
      <c r="C334" s="123" t="s">
        <v>17</v>
      </c>
      <c r="D334" s="135" t="s">
        <v>232</v>
      </c>
      <c r="E334" s="123"/>
      <c r="F334" s="136">
        <v>63.22</v>
      </c>
      <c r="G334" s="134">
        <v>44027</v>
      </c>
      <c r="H334" s="122">
        <v>44027</v>
      </c>
    </row>
    <row r="335" spans="1:8" x14ac:dyDescent="0.25">
      <c r="A335" s="151" t="s">
        <v>181</v>
      </c>
      <c r="B335" s="152">
        <v>44027</v>
      </c>
      <c r="C335" s="123" t="s">
        <v>17</v>
      </c>
      <c r="D335" s="138" t="s">
        <v>327</v>
      </c>
      <c r="E335" s="123"/>
      <c r="F335" s="153">
        <v>1220</v>
      </c>
      <c r="G335" s="152">
        <v>44027</v>
      </c>
      <c r="H335" s="122">
        <v>44028</v>
      </c>
    </row>
    <row r="336" spans="1:8" x14ac:dyDescent="0.25">
      <c r="A336" s="155">
        <v>206000559870</v>
      </c>
      <c r="B336" s="152">
        <v>44007</v>
      </c>
      <c r="C336" s="123" t="s">
        <v>17</v>
      </c>
      <c r="D336" s="119" t="s">
        <v>231</v>
      </c>
      <c r="E336" s="123"/>
      <c r="F336" s="153">
        <v>788.71</v>
      </c>
      <c r="G336" s="152">
        <v>44028</v>
      </c>
      <c r="H336" s="122">
        <v>44028</v>
      </c>
    </row>
    <row r="337" spans="1:8" x14ac:dyDescent="0.25">
      <c r="A337" s="133" t="s">
        <v>328</v>
      </c>
      <c r="B337" s="134">
        <v>43781</v>
      </c>
      <c r="C337" s="123" t="s">
        <v>17</v>
      </c>
      <c r="D337" s="135" t="s">
        <v>88</v>
      </c>
      <c r="E337" s="123"/>
      <c r="F337" s="136">
        <v>640</v>
      </c>
      <c r="G337" s="134">
        <v>43781</v>
      </c>
      <c r="H337" s="122">
        <v>44032</v>
      </c>
    </row>
    <row r="338" spans="1:8" x14ac:dyDescent="0.25">
      <c r="A338" s="133" t="s">
        <v>329</v>
      </c>
      <c r="B338" s="134">
        <v>43804</v>
      </c>
      <c r="C338" s="123" t="s">
        <v>17</v>
      </c>
      <c r="D338" s="135" t="s">
        <v>88</v>
      </c>
      <c r="E338" s="123"/>
      <c r="F338" s="136">
        <v>640</v>
      </c>
      <c r="G338" s="134">
        <v>43804</v>
      </c>
      <c r="H338" s="122">
        <v>44032</v>
      </c>
    </row>
    <row r="339" spans="1:8" x14ac:dyDescent="0.25">
      <c r="A339" s="133" t="s">
        <v>119</v>
      </c>
      <c r="B339" s="134">
        <v>43838</v>
      </c>
      <c r="C339" s="123" t="s">
        <v>17</v>
      </c>
      <c r="D339" s="135" t="s">
        <v>88</v>
      </c>
      <c r="E339" s="123"/>
      <c r="F339" s="136">
        <v>640</v>
      </c>
      <c r="G339" s="134">
        <v>43838</v>
      </c>
      <c r="H339" s="122">
        <v>44032</v>
      </c>
    </row>
    <row r="340" spans="1:8" x14ac:dyDescent="0.25">
      <c r="A340" s="133" t="s">
        <v>330</v>
      </c>
      <c r="B340" s="134">
        <v>43874</v>
      </c>
      <c r="C340" s="123" t="s">
        <v>17</v>
      </c>
      <c r="D340" s="135" t="s">
        <v>88</v>
      </c>
      <c r="E340" s="123"/>
      <c r="F340" s="136">
        <v>650</v>
      </c>
      <c r="G340" s="134">
        <v>43874</v>
      </c>
      <c r="H340" s="122">
        <v>44032</v>
      </c>
    </row>
    <row r="341" spans="1:8" x14ac:dyDescent="0.25">
      <c r="A341" s="133" t="s">
        <v>331</v>
      </c>
      <c r="B341" s="134">
        <v>43900</v>
      </c>
      <c r="C341" s="123" t="s">
        <v>17</v>
      </c>
      <c r="D341" s="135" t="s">
        <v>88</v>
      </c>
      <c r="E341" s="123"/>
      <c r="F341" s="136">
        <v>650</v>
      </c>
      <c r="G341" s="134">
        <v>43900</v>
      </c>
      <c r="H341" s="122">
        <v>44032</v>
      </c>
    </row>
    <row r="342" spans="1:8" x14ac:dyDescent="0.25">
      <c r="A342" s="133" t="s">
        <v>332</v>
      </c>
      <c r="B342" s="134">
        <v>43951</v>
      </c>
      <c r="C342" s="123" t="s">
        <v>17</v>
      </c>
      <c r="D342" s="135" t="s">
        <v>88</v>
      </c>
      <c r="E342" s="123"/>
      <c r="F342" s="136">
        <v>850</v>
      </c>
      <c r="G342" s="134">
        <v>43951</v>
      </c>
      <c r="H342" s="122">
        <v>44032</v>
      </c>
    </row>
    <row r="343" spans="1:8" x14ac:dyDescent="0.25">
      <c r="A343" s="133" t="s">
        <v>333</v>
      </c>
      <c r="B343" s="134">
        <v>43795</v>
      </c>
      <c r="C343" s="123" t="s">
        <v>17</v>
      </c>
      <c r="D343" s="135" t="s">
        <v>44</v>
      </c>
      <c r="E343" s="123"/>
      <c r="F343" s="136">
        <v>5950</v>
      </c>
      <c r="G343" s="134">
        <v>43856</v>
      </c>
      <c r="H343" s="122">
        <v>44032</v>
      </c>
    </row>
    <row r="344" spans="1:8" x14ac:dyDescent="0.25">
      <c r="A344" s="133" t="s">
        <v>334</v>
      </c>
      <c r="B344" s="134">
        <v>43830</v>
      </c>
      <c r="C344" s="123" t="s">
        <v>17</v>
      </c>
      <c r="D344" s="135" t="s">
        <v>44</v>
      </c>
      <c r="E344" s="123"/>
      <c r="F344" s="136">
        <v>3000</v>
      </c>
      <c r="G344" s="142">
        <v>43889</v>
      </c>
      <c r="H344" s="122">
        <v>44032</v>
      </c>
    </row>
    <row r="345" spans="1:8" x14ac:dyDescent="0.25">
      <c r="A345" s="151" t="s">
        <v>335</v>
      </c>
      <c r="B345" s="152">
        <v>43871</v>
      </c>
      <c r="C345" s="123" t="s">
        <v>17</v>
      </c>
      <c r="D345" s="138" t="s">
        <v>44</v>
      </c>
      <c r="E345" s="123"/>
      <c r="F345" s="153">
        <v>3716.5</v>
      </c>
      <c r="G345" s="152">
        <v>43931</v>
      </c>
      <c r="H345" s="122">
        <v>44032</v>
      </c>
    </row>
    <row r="346" spans="1:8" x14ac:dyDescent="0.25">
      <c r="A346" s="156" t="s">
        <v>363</v>
      </c>
      <c r="B346" s="152">
        <v>44003</v>
      </c>
      <c r="C346" s="123" t="s">
        <v>17</v>
      </c>
      <c r="D346" s="138" t="s">
        <v>235</v>
      </c>
      <c r="E346" s="123"/>
      <c r="F346" s="153">
        <v>21.66</v>
      </c>
      <c r="G346" s="152">
        <v>44033</v>
      </c>
      <c r="H346" s="122">
        <v>44033</v>
      </c>
    </row>
    <row r="347" spans="1:8" x14ac:dyDescent="0.25">
      <c r="A347" s="165" t="s">
        <v>98</v>
      </c>
      <c r="B347" s="142">
        <v>43829</v>
      </c>
      <c r="C347" s="123" t="s">
        <v>17</v>
      </c>
      <c r="D347" s="139" t="s">
        <v>97</v>
      </c>
      <c r="E347" s="123"/>
      <c r="F347" s="143">
        <v>15845.13</v>
      </c>
      <c r="G347" s="142">
        <v>43829</v>
      </c>
      <c r="H347" s="122">
        <v>44034</v>
      </c>
    </row>
    <row r="348" spans="1:8" x14ac:dyDescent="0.25">
      <c r="A348" s="166">
        <v>670245061119015</v>
      </c>
      <c r="B348" s="142">
        <v>44016</v>
      </c>
      <c r="C348" s="123" t="s">
        <v>17</v>
      </c>
      <c r="D348" s="135" t="s">
        <v>237</v>
      </c>
      <c r="E348" s="123"/>
      <c r="F348" s="143">
        <v>83.54</v>
      </c>
      <c r="G348" s="142">
        <v>44036</v>
      </c>
      <c r="H348" s="122">
        <v>44036</v>
      </c>
    </row>
    <row r="349" spans="1:8" x14ac:dyDescent="0.25">
      <c r="A349" s="166">
        <v>670245250741017</v>
      </c>
      <c r="B349" s="142">
        <v>44016</v>
      </c>
      <c r="C349" s="123" t="s">
        <v>17</v>
      </c>
      <c r="D349" s="135" t="s">
        <v>237</v>
      </c>
      <c r="E349" s="123"/>
      <c r="F349" s="143">
        <v>132.30000000000001</v>
      </c>
      <c r="G349" s="142">
        <v>44036</v>
      </c>
      <c r="H349" s="122">
        <v>44036</v>
      </c>
    </row>
    <row r="350" spans="1:8" x14ac:dyDescent="0.25">
      <c r="A350" s="166">
        <v>670265041109019</v>
      </c>
      <c r="B350" s="142">
        <v>44016</v>
      </c>
      <c r="C350" s="123" t="s">
        <v>17</v>
      </c>
      <c r="D350" s="135" t="s">
        <v>237</v>
      </c>
      <c r="E350" s="123"/>
      <c r="F350" s="143">
        <v>108.98</v>
      </c>
      <c r="G350" s="142">
        <v>44036</v>
      </c>
      <c r="H350" s="122">
        <v>44036</v>
      </c>
    </row>
    <row r="351" spans="1:8" x14ac:dyDescent="0.25">
      <c r="A351" s="166">
        <v>671165300752313</v>
      </c>
      <c r="B351" s="142">
        <v>44016</v>
      </c>
      <c r="C351" s="123" t="s">
        <v>17</v>
      </c>
      <c r="D351" s="135" t="s">
        <v>237</v>
      </c>
      <c r="E351" s="123"/>
      <c r="F351" s="143">
        <v>109.06</v>
      </c>
      <c r="G351" s="142">
        <v>44036</v>
      </c>
      <c r="H351" s="122">
        <v>44036</v>
      </c>
    </row>
    <row r="352" spans="1:8" x14ac:dyDescent="0.25">
      <c r="A352" s="166">
        <v>671880250000113</v>
      </c>
      <c r="B352" s="142">
        <v>44018</v>
      </c>
      <c r="C352" s="123" t="s">
        <v>17</v>
      </c>
      <c r="D352" s="135" t="s">
        <v>237</v>
      </c>
      <c r="E352" s="123"/>
      <c r="F352" s="143">
        <v>78.569999999999993</v>
      </c>
      <c r="G352" s="142">
        <v>44039</v>
      </c>
      <c r="H352" s="122">
        <v>44039</v>
      </c>
    </row>
    <row r="353" spans="1:8" x14ac:dyDescent="0.25">
      <c r="A353" s="166">
        <v>7114546</v>
      </c>
      <c r="B353" s="142">
        <v>44026</v>
      </c>
      <c r="C353" s="123" t="s">
        <v>17</v>
      </c>
      <c r="D353" s="139" t="s">
        <v>424</v>
      </c>
      <c r="E353" s="123"/>
      <c r="F353" s="143">
        <v>75</v>
      </c>
      <c r="G353" s="142">
        <v>44039</v>
      </c>
      <c r="H353" s="122">
        <v>44039</v>
      </c>
    </row>
    <row r="354" spans="1:8" x14ac:dyDescent="0.25">
      <c r="A354" s="166">
        <v>412000453433</v>
      </c>
      <c r="B354" s="142">
        <v>44021</v>
      </c>
      <c r="C354" s="123" t="s">
        <v>17</v>
      </c>
      <c r="D354" s="139" t="s">
        <v>238</v>
      </c>
      <c r="E354" s="123"/>
      <c r="F354" s="143">
        <v>291.66000000000003</v>
      </c>
      <c r="G354" s="142">
        <v>44041</v>
      </c>
      <c r="H354" s="122">
        <v>44041</v>
      </c>
    </row>
    <row r="355" spans="1:8" x14ac:dyDescent="0.25">
      <c r="A355" s="166">
        <v>412000453434</v>
      </c>
      <c r="B355" s="142">
        <v>44021</v>
      </c>
      <c r="C355" s="123" t="s">
        <v>17</v>
      </c>
      <c r="D355" s="139" t="s">
        <v>238</v>
      </c>
      <c r="E355" s="123"/>
      <c r="F355" s="143">
        <v>128.47</v>
      </c>
      <c r="G355" s="142">
        <v>44041</v>
      </c>
      <c r="H355" s="122">
        <v>44041</v>
      </c>
    </row>
    <row r="356" spans="1:8" x14ac:dyDescent="0.25">
      <c r="A356" s="166">
        <v>294801</v>
      </c>
      <c r="B356" s="142">
        <v>44012</v>
      </c>
      <c r="C356" s="123" t="s">
        <v>17</v>
      </c>
      <c r="D356" s="139" t="s">
        <v>232</v>
      </c>
      <c r="E356" s="123"/>
      <c r="F356" s="143">
        <v>64.099999999999994</v>
      </c>
      <c r="G356" s="142">
        <v>44042</v>
      </c>
      <c r="H356" s="122">
        <v>44042</v>
      </c>
    </row>
    <row r="357" spans="1:8" x14ac:dyDescent="0.25">
      <c r="A357" s="166" t="s">
        <v>364</v>
      </c>
      <c r="B357" s="142">
        <v>44042</v>
      </c>
      <c r="C357" s="123" t="s">
        <v>17</v>
      </c>
      <c r="D357" s="139" t="s">
        <v>253</v>
      </c>
      <c r="E357" s="123"/>
      <c r="F357" s="143">
        <v>5.62</v>
      </c>
      <c r="G357" s="142">
        <v>44042</v>
      </c>
      <c r="H357" s="122">
        <v>44042</v>
      </c>
    </row>
    <row r="358" spans="1:8" x14ac:dyDescent="0.25">
      <c r="A358" s="166" t="s">
        <v>365</v>
      </c>
      <c r="B358" s="142">
        <v>44042</v>
      </c>
      <c r="C358" s="123" t="s">
        <v>17</v>
      </c>
      <c r="D358" s="139" t="s">
        <v>431</v>
      </c>
      <c r="E358" s="123"/>
      <c r="F358" s="143">
        <v>28.69</v>
      </c>
      <c r="G358" s="142">
        <v>44042</v>
      </c>
      <c r="H358" s="122">
        <v>44042</v>
      </c>
    </row>
    <row r="359" spans="1:8" x14ac:dyDescent="0.25">
      <c r="A359" s="166"/>
      <c r="B359" s="142">
        <v>44042</v>
      </c>
      <c r="C359" s="123" t="s">
        <v>17</v>
      </c>
      <c r="D359" s="139" t="s">
        <v>253</v>
      </c>
      <c r="E359" s="123"/>
      <c r="F359" s="143">
        <v>3.76</v>
      </c>
      <c r="G359" s="142">
        <v>44042</v>
      </c>
      <c r="H359" s="122">
        <v>44042</v>
      </c>
    </row>
    <row r="360" spans="1:8" x14ac:dyDescent="0.25">
      <c r="A360" s="141" t="s">
        <v>336</v>
      </c>
      <c r="B360" s="142">
        <v>43840</v>
      </c>
      <c r="C360" s="123" t="s">
        <v>17</v>
      </c>
      <c r="D360" s="139" t="s">
        <v>233</v>
      </c>
      <c r="E360" s="123"/>
      <c r="F360" s="143">
        <v>453.92</v>
      </c>
      <c r="G360" s="142">
        <v>43892</v>
      </c>
      <c r="H360" s="122">
        <v>44049</v>
      </c>
    </row>
    <row r="361" spans="1:8" x14ac:dyDescent="0.25">
      <c r="A361" s="141" t="s">
        <v>337</v>
      </c>
      <c r="B361" s="142">
        <v>43899</v>
      </c>
      <c r="C361" s="123" t="s">
        <v>17</v>
      </c>
      <c r="D361" s="139" t="s">
        <v>233</v>
      </c>
      <c r="E361" s="123"/>
      <c r="F361" s="143">
        <v>455.5</v>
      </c>
      <c r="G361" s="142">
        <v>43935</v>
      </c>
      <c r="H361" s="122">
        <v>44049</v>
      </c>
    </row>
    <row r="362" spans="1:8" x14ac:dyDescent="0.25">
      <c r="A362" s="141" t="s">
        <v>338</v>
      </c>
      <c r="B362" s="142">
        <v>43962</v>
      </c>
      <c r="C362" s="123" t="s">
        <v>17</v>
      </c>
      <c r="D362" s="139" t="s">
        <v>233</v>
      </c>
      <c r="E362" s="123"/>
      <c r="F362" s="143">
        <v>460.49</v>
      </c>
      <c r="G362" s="142">
        <v>43997</v>
      </c>
      <c r="H362" s="122">
        <v>44049</v>
      </c>
    </row>
    <row r="363" spans="1:8" x14ac:dyDescent="0.25">
      <c r="A363" s="141" t="s">
        <v>27</v>
      </c>
      <c r="B363" s="142">
        <v>43871</v>
      </c>
      <c r="C363" s="123" t="s">
        <v>17</v>
      </c>
      <c r="D363" s="139" t="s">
        <v>111</v>
      </c>
      <c r="E363" s="123"/>
      <c r="F363" s="143">
        <v>25986.15</v>
      </c>
      <c r="G363" s="142">
        <v>43921</v>
      </c>
      <c r="H363" s="122">
        <v>44050</v>
      </c>
    </row>
    <row r="364" spans="1:8" x14ac:dyDescent="0.25">
      <c r="A364" s="133" t="s">
        <v>339</v>
      </c>
      <c r="B364" s="134">
        <v>43981</v>
      </c>
      <c r="C364" s="123" t="s">
        <v>17</v>
      </c>
      <c r="D364" s="135" t="s">
        <v>56</v>
      </c>
      <c r="E364" s="123"/>
      <c r="F364" s="136">
        <v>250</v>
      </c>
      <c r="G364" s="134">
        <v>44012</v>
      </c>
      <c r="H364" s="122">
        <v>44050</v>
      </c>
    </row>
    <row r="365" spans="1:8" x14ac:dyDescent="0.25">
      <c r="A365" s="133" t="s">
        <v>340</v>
      </c>
      <c r="B365" s="134">
        <v>44012</v>
      </c>
      <c r="C365" s="123" t="s">
        <v>17</v>
      </c>
      <c r="D365" s="135" t="s">
        <v>56</v>
      </c>
      <c r="E365" s="123"/>
      <c r="F365" s="136">
        <v>229</v>
      </c>
      <c r="G365" s="134">
        <v>44043</v>
      </c>
      <c r="H365" s="122">
        <v>44050</v>
      </c>
    </row>
    <row r="366" spans="1:8" x14ac:dyDescent="0.25">
      <c r="A366" s="133" t="s">
        <v>341</v>
      </c>
      <c r="B366" s="134">
        <v>44012</v>
      </c>
      <c r="C366" s="123" t="s">
        <v>17</v>
      </c>
      <c r="D366" s="135" t="s">
        <v>56</v>
      </c>
      <c r="E366" s="123"/>
      <c r="F366" s="136">
        <v>184</v>
      </c>
      <c r="G366" s="134">
        <v>44043</v>
      </c>
      <c r="H366" s="122">
        <v>44050</v>
      </c>
    </row>
    <row r="367" spans="1:8" x14ac:dyDescent="0.25">
      <c r="A367" s="133" t="s">
        <v>342</v>
      </c>
      <c r="B367" s="134">
        <v>44012</v>
      </c>
      <c r="C367" s="123" t="s">
        <v>17</v>
      </c>
      <c r="D367" s="135" t="s">
        <v>56</v>
      </c>
      <c r="E367" s="123"/>
      <c r="F367" s="136">
        <v>644</v>
      </c>
      <c r="G367" s="134">
        <v>44043</v>
      </c>
      <c r="H367" s="122">
        <v>44050</v>
      </c>
    </row>
    <row r="368" spans="1:8" x14ac:dyDescent="0.25">
      <c r="A368" s="133" t="s">
        <v>343</v>
      </c>
      <c r="B368" s="134">
        <v>44012</v>
      </c>
      <c r="C368" s="123" t="s">
        <v>17</v>
      </c>
      <c r="D368" s="135" t="s">
        <v>56</v>
      </c>
      <c r="E368" s="123"/>
      <c r="F368" s="136">
        <v>6007</v>
      </c>
      <c r="G368" s="134">
        <v>44043</v>
      </c>
      <c r="H368" s="122">
        <v>44050</v>
      </c>
    </row>
    <row r="369" spans="1:8" x14ac:dyDescent="0.25">
      <c r="A369" s="141" t="s">
        <v>345</v>
      </c>
      <c r="B369" s="142">
        <v>44046</v>
      </c>
      <c r="C369" s="123" t="s">
        <v>17</v>
      </c>
      <c r="D369" s="139" t="s">
        <v>344</v>
      </c>
      <c r="E369" s="123"/>
      <c r="F369" s="143">
        <v>3000</v>
      </c>
      <c r="G369" s="142">
        <v>44046</v>
      </c>
      <c r="H369" s="122">
        <v>44056</v>
      </c>
    </row>
    <row r="370" spans="1:8" x14ac:dyDescent="0.25">
      <c r="A370" s="141" t="s">
        <v>346</v>
      </c>
      <c r="B370" s="142">
        <v>43886</v>
      </c>
      <c r="C370" s="123" t="s">
        <v>17</v>
      </c>
      <c r="D370" s="139" t="s">
        <v>99</v>
      </c>
      <c r="E370" s="123"/>
      <c r="F370" s="143">
        <v>1416.35</v>
      </c>
      <c r="G370" s="142">
        <v>43921</v>
      </c>
      <c r="H370" s="122">
        <v>44055</v>
      </c>
    </row>
    <row r="371" spans="1:8" x14ac:dyDescent="0.25">
      <c r="A371" s="141" t="s">
        <v>367</v>
      </c>
      <c r="B371" s="142">
        <v>44020</v>
      </c>
      <c r="C371" s="123" t="s">
        <v>17</v>
      </c>
      <c r="D371" s="139" t="s">
        <v>233</v>
      </c>
      <c r="E371" s="123"/>
      <c r="F371" s="143">
        <v>243.86</v>
      </c>
      <c r="G371" s="142">
        <v>44056</v>
      </c>
      <c r="H371" s="122">
        <v>44056</v>
      </c>
    </row>
    <row r="372" spans="1:8" x14ac:dyDescent="0.25">
      <c r="A372" s="141" t="s">
        <v>368</v>
      </c>
      <c r="B372" s="142">
        <v>44020</v>
      </c>
      <c r="C372" s="123" t="s">
        <v>17</v>
      </c>
      <c r="D372" s="139" t="s">
        <v>233</v>
      </c>
      <c r="E372" s="123"/>
      <c r="F372" s="143">
        <v>90.99</v>
      </c>
      <c r="G372" s="142">
        <v>44056</v>
      </c>
      <c r="H372" s="122">
        <v>44056</v>
      </c>
    </row>
    <row r="373" spans="1:8" x14ac:dyDescent="0.25">
      <c r="A373" s="141" t="s">
        <v>369</v>
      </c>
      <c r="B373" s="142">
        <v>44020</v>
      </c>
      <c r="C373" s="123" t="s">
        <v>17</v>
      </c>
      <c r="D373" s="139" t="s">
        <v>233</v>
      </c>
      <c r="E373" s="123"/>
      <c r="F373" s="143">
        <v>110.48</v>
      </c>
      <c r="G373" s="142">
        <v>44056</v>
      </c>
      <c r="H373" s="122">
        <v>44056</v>
      </c>
    </row>
    <row r="374" spans="1:8" x14ac:dyDescent="0.25">
      <c r="A374" s="141" t="s">
        <v>370</v>
      </c>
      <c r="B374" s="142">
        <v>44020</v>
      </c>
      <c r="C374" s="123" t="s">
        <v>17</v>
      </c>
      <c r="D374" s="139" t="s">
        <v>233</v>
      </c>
      <c r="E374" s="123"/>
      <c r="F374" s="143">
        <v>193.16</v>
      </c>
      <c r="G374" s="142">
        <v>44056</v>
      </c>
      <c r="H374" s="122">
        <v>44056</v>
      </c>
    </row>
    <row r="375" spans="1:8" x14ac:dyDescent="0.25">
      <c r="A375" s="141" t="s">
        <v>371</v>
      </c>
      <c r="B375" s="142">
        <v>44020</v>
      </c>
      <c r="C375" s="123" t="s">
        <v>17</v>
      </c>
      <c r="D375" s="139" t="s">
        <v>233</v>
      </c>
      <c r="E375" s="123"/>
      <c r="F375" s="143">
        <v>183.4</v>
      </c>
      <c r="G375" s="142">
        <v>44056</v>
      </c>
      <c r="H375" s="122">
        <v>44056</v>
      </c>
    </row>
    <row r="376" spans="1:8" x14ac:dyDescent="0.25">
      <c r="A376" s="141">
        <v>294801</v>
      </c>
      <c r="B376" s="142">
        <v>44019</v>
      </c>
      <c r="C376" s="123" t="s">
        <v>17</v>
      </c>
      <c r="D376" s="139" t="s">
        <v>232</v>
      </c>
      <c r="E376" s="123"/>
      <c r="F376" s="143">
        <v>36.61</v>
      </c>
      <c r="G376" s="142">
        <v>44057</v>
      </c>
      <c r="H376" s="122">
        <v>44057</v>
      </c>
    </row>
    <row r="377" spans="1:8" x14ac:dyDescent="0.25">
      <c r="A377" s="141">
        <v>322836</v>
      </c>
      <c r="B377" s="142">
        <v>44027</v>
      </c>
      <c r="C377" s="123" t="s">
        <v>17</v>
      </c>
      <c r="D377" s="139" t="s">
        <v>232</v>
      </c>
      <c r="E377" s="123"/>
      <c r="F377" s="143">
        <v>60.74</v>
      </c>
      <c r="G377" s="142">
        <v>44057</v>
      </c>
      <c r="H377" s="122">
        <v>44057</v>
      </c>
    </row>
    <row r="378" spans="1:8" x14ac:dyDescent="0.25">
      <c r="A378" s="141" t="s">
        <v>372</v>
      </c>
      <c r="B378" s="142">
        <v>44020</v>
      </c>
      <c r="C378" s="123" t="s">
        <v>17</v>
      </c>
      <c r="D378" s="139" t="s">
        <v>233</v>
      </c>
      <c r="E378" s="123"/>
      <c r="F378" s="143">
        <v>466.92</v>
      </c>
      <c r="G378" s="142">
        <v>44057</v>
      </c>
      <c r="H378" s="122">
        <v>44057</v>
      </c>
    </row>
    <row r="379" spans="1:8" x14ac:dyDescent="0.25">
      <c r="A379" s="146">
        <v>206000598130</v>
      </c>
      <c r="B379" s="142">
        <v>44039</v>
      </c>
      <c r="C379" s="123" t="s">
        <v>17</v>
      </c>
      <c r="D379" s="119" t="s">
        <v>231</v>
      </c>
      <c r="E379" s="123"/>
      <c r="F379" s="143">
        <v>647.74</v>
      </c>
      <c r="G379" s="142">
        <v>44060</v>
      </c>
      <c r="H379" s="122">
        <v>44060</v>
      </c>
    </row>
    <row r="380" spans="1:8" x14ac:dyDescent="0.25">
      <c r="A380" s="146" t="s">
        <v>373</v>
      </c>
      <c r="B380" s="142">
        <v>44032</v>
      </c>
      <c r="C380" s="123" t="s">
        <v>17</v>
      </c>
      <c r="D380" s="139" t="s">
        <v>233</v>
      </c>
      <c r="E380" s="123"/>
      <c r="F380" s="143">
        <v>27.9</v>
      </c>
      <c r="G380" s="142">
        <v>44060</v>
      </c>
      <c r="H380" s="122">
        <v>44060</v>
      </c>
    </row>
    <row r="381" spans="1:8" x14ac:dyDescent="0.25">
      <c r="A381" s="146" t="s">
        <v>374</v>
      </c>
      <c r="B381" s="142">
        <v>44026</v>
      </c>
      <c r="C381" s="123" t="s">
        <v>17</v>
      </c>
      <c r="D381" s="139" t="s">
        <v>233</v>
      </c>
      <c r="E381" s="123"/>
      <c r="F381" s="143">
        <v>53.9</v>
      </c>
      <c r="G381" s="142">
        <v>44061</v>
      </c>
      <c r="H381" s="122">
        <v>44061</v>
      </c>
    </row>
    <row r="382" spans="1:8" x14ac:dyDescent="0.25">
      <c r="A382" s="146" t="s">
        <v>375</v>
      </c>
      <c r="B382" s="142">
        <v>44026</v>
      </c>
      <c r="C382" s="123" t="s">
        <v>17</v>
      </c>
      <c r="D382" s="139" t="s">
        <v>233</v>
      </c>
      <c r="E382" s="123"/>
      <c r="F382" s="143">
        <v>463.89</v>
      </c>
      <c r="G382" s="142">
        <v>44061</v>
      </c>
      <c r="H382" s="122">
        <v>44061</v>
      </c>
    </row>
    <row r="383" spans="1:8" x14ac:dyDescent="0.25">
      <c r="A383" s="146" t="s">
        <v>376</v>
      </c>
      <c r="B383" s="142">
        <v>44033</v>
      </c>
      <c r="C383" s="123" t="s">
        <v>17</v>
      </c>
      <c r="D383" s="139" t="s">
        <v>235</v>
      </c>
      <c r="E383" s="123"/>
      <c r="F383" s="143">
        <v>21.66</v>
      </c>
      <c r="G383" s="142">
        <v>44063</v>
      </c>
      <c r="H383" s="122">
        <v>44063</v>
      </c>
    </row>
    <row r="384" spans="1:8" x14ac:dyDescent="0.25">
      <c r="A384" s="146">
        <v>671185150702801</v>
      </c>
      <c r="B384" s="142">
        <v>44048</v>
      </c>
      <c r="C384" s="123" t="s">
        <v>17</v>
      </c>
      <c r="D384" s="135" t="s">
        <v>237</v>
      </c>
      <c r="E384" s="123"/>
      <c r="F384" s="143">
        <v>86.58</v>
      </c>
      <c r="G384" s="142">
        <v>44068</v>
      </c>
      <c r="H384" s="122">
        <v>44068</v>
      </c>
    </row>
    <row r="385" spans="1:8" x14ac:dyDescent="0.25">
      <c r="A385" s="141" t="s">
        <v>347</v>
      </c>
      <c r="B385" s="142">
        <v>43951</v>
      </c>
      <c r="C385" s="123" t="s">
        <v>17</v>
      </c>
      <c r="D385" s="139" t="s">
        <v>15</v>
      </c>
      <c r="E385" s="123"/>
      <c r="F385" s="143">
        <v>7.8</v>
      </c>
      <c r="G385" s="142">
        <v>44012</v>
      </c>
      <c r="H385" s="122">
        <v>44070</v>
      </c>
    </row>
    <row r="386" spans="1:8" x14ac:dyDescent="0.25">
      <c r="A386" s="141" t="s">
        <v>348</v>
      </c>
      <c r="B386" s="142">
        <v>43951</v>
      </c>
      <c r="C386" s="123" t="s">
        <v>17</v>
      </c>
      <c r="D386" s="139" t="s">
        <v>15</v>
      </c>
      <c r="E386" s="123"/>
      <c r="F386" s="143">
        <v>11.18</v>
      </c>
      <c r="G386" s="142">
        <v>44012</v>
      </c>
      <c r="H386" s="122">
        <v>44070</v>
      </c>
    </row>
    <row r="387" spans="1:8" x14ac:dyDescent="0.25">
      <c r="A387" s="141" t="s">
        <v>349</v>
      </c>
      <c r="B387" s="142">
        <v>43982</v>
      </c>
      <c r="C387" s="123" t="s">
        <v>17</v>
      </c>
      <c r="D387" s="139" t="s">
        <v>15</v>
      </c>
      <c r="E387" s="123"/>
      <c r="F387" s="143">
        <v>2141.65</v>
      </c>
      <c r="G387" s="142">
        <v>44043</v>
      </c>
      <c r="H387" s="122">
        <v>44070</v>
      </c>
    </row>
    <row r="388" spans="1:8" x14ac:dyDescent="0.25">
      <c r="A388" s="141" t="s">
        <v>350</v>
      </c>
      <c r="B388" s="142">
        <v>43982</v>
      </c>
      <c r="C388" s="123" t="s">
        <v>17</v>
      </c>
      <c r="D388" s="139" t="s">
        <v>15</v>
      </c>
      <c r="E388" s="123"/>
      <c r="F388" s="143">
        <v>5185.79</v>
      </c>
      <c r="G388" s="142">
        <v>44043</v>
      </c>
      <c r="H388" s="122">
        <v>44070</v>
      </c>
    </row>
    <row r="389" spans="1:8" x14ac:dyDescent="0.25">
      <c r="A389" s="141" t="s">
        <v>351</v>
      </c>
      <c r="B389" s="142">
        <v>43982</v>
      </c>
      <c r="C389" s="123" t="s">
        <v>17</v>
      </c>
      <c r="D389" s="139" t="s">
        <v>15</v>
      </c>
      <c r="E389" s="123"/>
      <c r="F389" s="143">
        <v>588.9</v>
      </c>
      <c r="G389" s="142">
        <v>44043</v>
      </c>
      <c r="H389" s="122">
        <v>44070</v>
      </c>
    </row>
    <row r="390" spans="1:8" x14ac:dyDescent="0.25">
      <c r="A390" s="141" t="s">
        <v>352</v>
      </c>
      <c r="B390" s="142">
        <v>43982</v>
      </c>
      <c r="C390" s="123" t="s">
        <v>17</v>
      </c>
      <c r="D390" s="139" t="s">
        <v>15</v>
      </c>
      <c r="E390" s="123"/>
      <c r="F390" s="143">
        <v>2156.29</v>
      </c>
      <c r="G390" s="142">
        <v>44043</v>
      </c>
      <c r="H390" s="122">
        <v>44070</v>
      </c>
    </row>
    <row r="391" spans="1:8" x14ac:dyDescent="0.25">
      <c r="A391" s="141">
        <v>348412</v>
      </c>
      <c r="B391" s="142">
        <v>44043</v>
      </c>
      <c r="C391" s="123" t="s">
        <v>17</v>
      </c>
      <c r="D391" s="139" t="s">
        <v>232</v>
      </c>
      <c r="E391" s="123"/>
      <c r="F391" s="143">
        <v>24.06</v>
      </c>
      <c r="G391" s="142">
        <v>44075</v>
      </c>
      <c r="H391" s="122">
        <v>44075</v>
      </c>
    </row>
    <row r="392" spans="1:8" x14ac:dyDescent="0.25">
      <c r="A392" s="141" t="s">
        <v>354</v>
      </c>
      <c r="B392" s="142">
        <v>44049</v>
      </c>
      <c r="C392" s="123" t="s">
        <v>17</v>
      </c>
      <c r="D392" s="139" t="s">
        <v>353</v>
      </c>
      <c r="E392" s="123"/>
      <c r="F392" s="143">
        <v>15600</v>
      </c>
      <c r="G392" s="142">
        <v>44080</v>
      </c>
      <c r="H392" s="122">
        <v>44076</v>
      </c>
    </row>
    <row r="393" spans="1:8" x14ac:dyDescent="0.25">
      <c r="A393" s="141" t="s">
        <v>355</v>
      </c>
      <c r="B393" s="142">
        <v>43913</v>
      </c>
      <c r="C393" s="123" t="s">
        <v>17</v>
      </c>
      <c r="D393" s="139" t="s">
        <v>227</v>
      </c>
      <c r="E393" s="123"/>
      <c r="F393" s="143">
        <v>198</v>
      </c>
      <c r="G393" s="142">
        <v>43976</v>
      </c>
      <c r="H393" s="122">
        <v>44078</v>
      </c>
    </row>
    <row r="394" spans="1:8" x14ac:dyDescent="0.25">
      <c r="A394" s="141" t="s">
        <v>356</v>
      </c>
      <c r="B394" s="142">
        <v>43951</v>
      </c>
      <c r="C394" s="123" t="s">
        <v>17</v>
      </c>
      <c r="D394" s="139" t="s">
        <v>227</v>
      </c>
      <c r="E394" s="123"/>
      <c r="F394" s="143">
        <v>1072.9000000000001</v>
      </c>
      <c r="G394" s="142">
        <v>44012</v>
      </c>
      <c r="H394" s="122">
        <v>44078</v>
      </c>
    </row>
    <row r="395" spans="1:8" x14ac:dyDescent="0.25">
      <c r="A395" s="141" t="s">
        <v>357</v>
      </c>
      <c r="B395" s="142">
        <v>43980</v>
      </c>
      <c r="C395" s="123" t="s">
        <v>17</v>
      </c>
      <c r="D395" s="139" t="s">
        <v>227</v>
      </c>
      <c r="E395" s="123"/>
      <c r="F395" s="143">
        <v>580.02</v>
      </c>
      <c r="G395" s="142">
        <v>44043</v>
      </c>
      <c r="H395" s="122">
        <v>44078</v>
      </c>
    </row>
    <row r="396" spans="1:8" x14ac:dyDescent="0.25">
      <c r="A396" s="141" t="s">
        <v>358</v>
      </c>
      <c r="B396" s="142">
        <v>44034</v>
      </c>
      <c r="C396" s="123" t="s">
        <v>17</v>
      </c>
      <c r="D396" s="139" t="s">
        <v>138</v>
      </c>
      <c r="E396" s="123"/>
      <c r="F396" s="143">
        <v>1094</v>
      </c>
      <c r="G396" s="142">
        <v>44064</v>
      </c>
      <c r="H396" s="122">
        <v>44078</v>
      </c>
    </row>
    <row r="397" spans="1:8" x14ac:dyDescent="0.25">
      <c r="A397" s="146">
        <v>412000543364</v>
      </c>
      <c r="B397" s="142">
        <v>44061</v>
      </c>
      <c r="C397" s="123" t="s">
        <v>17</v>
      </c>
      <c r="D397" s="139" t="s">
        <v>238</v>
      </c>
      <c r="E397" s="123"/>
      <c r="F397" s="143">
        <v>521.94000000000005</v>
      </c>
      <c r="G397" s="142">
        <v>44081</v>
      </c>
      <c r="H397" s="122">
        <v>44081</v>
      </c>
    </row>
    <row r="398" spans="1:8" x14ac:dyDescent="0.25">
      <c r="A398" s="141">
        <v>4</v>
      </c>
      <c r="B398" s="142">
        <v>44081</v>
      </c>
      <c r="C398" s="123" t="s">
        <v>17</v>
      </c>
      <c r="D398" s="139" t="s">
        <v>377</v>
      </c>
      <c r="E398" s="123"/>
      <c r="F398" s="143">
        <v>567.11</v>
      </c>
      <c r="G398" s="142">
        <v>44081</v>
      </c>
      <c r="H398" s="122">
        <v>44081</v>
      </c>
    </row>
    <row r="399" spans="1:8" x14ac:dyDescent="0.25">
      <c r="A399" s="141">
        <v>3402984</v>
      </c>
      <c r="B399" s="142">
        <v>44069</v>
      </c>
      <c r="C399" s="123" t="s">
        <v>17</v>
      </c>
      <c r="D399" s="139" t="s">
        <v>378</v>
      </c>
      <c r="E399" s="123"/>
      <c r="F399" s="143">
        <v>292.62</v>
      </c>
      <c r="G399" s="142">
        <v>44069</v>
      </c>
      <c r="H399" s="122">
        <v>44069</v>
      </c>
    </row>
    <row r="400" spans="1:8" x14ac:dyDescent="0.25">
      <c r="A400" s="141" t="s">
        <v>379</v>
      </c>
      <c r="B400" s="142">
        <v>44028</v>
      </c>
      <c r="C400" s="123" t="s">
        <v>17</v>
      </c>
      <c r="D400" s="162" t="s">
        <v>256</v>
      </c>
      <c r="E400" s="123"/>
      <c r="F400" s="143">
        <v>69.72</v>
      </c>
      <c r="G400" s="142">
        <v>44085</v>
      </c>
      <c r="H400" s="122">
        <v>44085</v>
      </c>
    </row>
    <row r="401" spans="1:8" x14ac:dyDescent="0.25">
      <c r="A401" s="146">
        <v>206000674688</v>
      </c>
      <c r="B401" s="142">
        <v>44068</v>
      </c>
      <c r="C401" s="123" t="s">
        <v>17</v>
      </c>
      <c r="D401" s="119" t="s">
        <v>231</v>
      </c>
      <c r="E401" s="123"/>
      <c r="F401" s="143">
        <v>557.12</v>
      </c>
      <c r="G401" s="142">
        <v>44089</v>
      </c>
      <c r="H401" s="122">
        <v>44089</v>
      </c>
    </row>
    <row r="402" spans="1:8" x14ac:dyDescent="0.25">
      <c r="A402" s="141" t="s">
        <v>381</v>
      </c>
      <c r="B402" s="142">
        <v>44063</v>
      </c>
      <c r="C402" s="123" t="s">
        <v>17</v>
      </c>
      <c r="D402" s="139" t="s">
        <v>233</v>
      </c>
      <c r="E402" s="123"/>
      <c r="F402" s="143">
        <v>27.9</v>
      </c>
      <c r="G402" s="142">
        <v>44089</v>
      </c>
      <c r="H402" s="122">
        <v>44089</v>
      </c>
    </row>
    <row r="403" spans="1:8" x14ac:dyDescent="0.25">
      <c r="A403" s="141">
        <v>348412</v>
      </c>
      <c r="B403" s="142">
        <v>44050</v>
      </c>
      <c r="C403" s="123" t="s">
        <v>17</v>
      </c>
      <c r="D403" s="139" t="s">
        <v>232</v>
      </c>
      <c r="E403" s="123"/>
      <c r="F403" s="143">
        <v>67.47</v>
      </c>
      <c r="G403" s="142">
        <v>44089</v>
      </c>
      <c r="H403" s="122">
        <v>44089</v>
      </c>
    </row>
    <row r="404" spans="1:8" x14ac:dyDescent="0.25">
      <c r="A404" s="141">
        <v>363679</v>
      </c>
      <c r="B404" s="142">
        <v>44058</v>
      </c>
      <c r="C404" s="123" t="s">
        <v>17</v>
      </c>
      <c r="D404" s="139" t="s">
        <v>232</v>
      </c>
      <c r="E404" s="123"/>
      <c r="F404" s="143">
        <v>67.760000000000005</v>
      </c>
      <c r="G404" s="142">
        <v>44089</v>
      </c>
      <c r="H404" s="122">
        <v>44089</v>
      </c>
    </row>
    <row r="405" spans="1:8" x14ac:dyDescent="0.25">
      <c r="A405" s="141" t="s">
        <v>360</v>
      </c>
      <c r="B405" s="142">
        <v>44027</v>
      </c>
      <c r="C405" s="123" t="s">
        <v>17</v>
      </c>
      <c r="D405" s="139" t="s">
        <v>359</v>
      </c>
      <c r="E405" s="123"/>
      <c r="F405" s="143">
        <v>560</v>
      </c>
      <c r="G405" s="142">
        <v>44027</v>
      </c>
      <c r="H405" s="122">
        <v>44090</v>
      </c>
    </row>
    <row r="406" spans="1:8" x14ac:dyDescent="0.25">
      <c r="A406" s="141" t="s">
        <v>382</v>
      </c>
      <c r="B406" s="142">
        <v>44064</v>
      </c>
      <c r="C406" s="123" t="s">
        <v>17</v>
      </c>
      <c r="D406" s="139" t="s">
        <v>235</v>
      </c>
      <c r="E406" s="123"/>
      <c r="F406" s="143">
        <v>21.66</v>
      </c>
      <c r="G406" s="142">
        <v>44096</v>
      </c>
      <c r="H406" s="122">
        <v>44096</v>
      </c>
    </row>
    <row r="407" spans="1:8" x14ac:dyDescent="0.25">
      <c r="A407" s="141" t="s">
        <v>361</v>
      </c>
      <c r="B407" s="142">
        <v>44028</v>
      </c>
      <c r="C407" s="123" t="s">
        <v>17</v>
      </c>
      <c r="D407" s="139" t="s">
        <v>42</v>
      </c>
      <c r="E407" s="123"/>
      <c r="F407" s="143">
        <v>800</v>
      </c>
      <c r="G407" s="142">
        <v>44074</v>
      </c>
      <c r="H407" s="122">
        <v>44096</v>
      </c>
    </row>
    <row r="408" spans="1:8" x14ac:dyDescent="0.25">
      <c r="A408" s="146">
        <v>67024506111901</v>
      </c>
      <c r="B408" s="142">
        <v>44078</v>
      </c>
      <c r="C408" s="123" t="s">
        <v>17</v>
      </c>
      <c r="D408" s="135" t="s">
        <v>237</v>
      </c>
      <c r="E408" s="123"/>
      <c r="F408" s="143">
        <v>84.1</v>
      </c>
      <c r="G408" s="142">
        <v>44098</v>
      </c>
      <c r="H408" s="122">
        <v>44098</v>
      </c>
    </row>
    <row r="409" spans="1:8" x14ac:dyDescent="0.25">
      <c r="A409" s="146">
        <v>67116530075231</v>
      </c>
      <c r="B409" s="142">
        <v>44078</v>
      </c>
      <c r="C409" s="123" t="s">
        <v>17</v>
      </c>
      <c r="D409" s="135" t="s">
        <v>237</v>
      </c>
      <c r="E409" s="123"/>
      <c r="F409" s="143">
        <v>105.29</v>
      </c>
      <c r="G409" s="142">
        <v>44098</v>
      </c>
      <c r="H409" s="122">
        <v>44098</v>
      </c>
    </row>
    <row r="410" spans="1:8" x14ac:dyDescent="0.25">
      <c r="A410" s="146">
        <v>670245250741018</v>
      </c>
      <c r="B410" s="142">
        <v>44078</v>
      </c>
      <c r="C410" s="123" t="s">
        <v>17</v>
      </c>
      <c r="D410" s="135" t="s">
        <v>237</v>
      </c>
      <c r="E410" s="123"/>
      <c r="F410" s="143">
        <v>142.77000000000001</v>
      </c>
      <c r="G410" s="142">
        <v>44098</v>
      </c>
      <c r="H410" s="122">
        <v>44098</v>
      </c>
    </row>
    <row r="411" spans="1:8" x14ac:dyDescent="0.25">
      <c r="A411" s="146">
        <v>670265041109011</v>
      </c>
      <c r="B411" s="142">
        <v>44078</v>
      </c>
      <c r="C411" s="123" t="s">
        <v>17</v>
      </c>
      <c r="D411" s="135" t="s">
        <v>237</v>
      </c>
      <c r="E411" s="123"/>
      <c r="F411" s="143">
        <v>86.53</v>
      </c>
      <c r="G411" s="142">
        <v>44098</v>
      </c>
      <c r="H411" s="122">
        <v>44098</v>
      </c>
    </row>
    <row r="412" spans="1:8" x14ac:dyDescent="0.25">
      <c r="A412" s="146">
        <v>671880250000114</v>
      </c>
      <c r="B412" s="142">
        <v>44079</v>
      </c>
      <c r="C412" s="123" t="s">
        <v>17</v>
      </c>
      <c r="D412" s="135" t="s">
        <v>237</v>
      </c>
      <c r="E412" s="123"/>
      <c r="F412" s="143">
        <v>83.06</v>
      </c>
      <c r="G412" s="142">
        <v>44099</v>
      </c>
      <c r="H412" s="122">
        <v>44099</v>
      </c>
    </row>
    <row r="413" spans="1:8" x14ac:dyDescent="0.25">
      <c r="A413" s="146">
        <v>206000680853</v>
      </c>
      <c r="B413" s="142">
        <v>44071</v>
      </c>
      <c r="C413" s="123" t="s">
        <v>17</v>
      </c>
      <c r="D413" s="119" t="s">
        <v>231</v>
      </c>
      <c r="E413" s="123"/>
      <c r="F413" s="143">
        <v>114.5</v>
      </c>
      <c r="G413" s="142">
        <v>44102</v>
      </c>
      <c r="H413" s="122">
        <v>44102</v>
      </c>
    </row>
    <row r="414" spans="1:8" x14ac:dyDescent="0.25">
      <c r="A414" s="147">
        <v>206000680854</v>
      </c>
      <c r="B414" s="124">
        <v>44071</v>
      </c>
      <c r="C414" s="123" t="s">
        <v>17</v>
      </c>
      <c r="D414" s="119" t="s">
        <v>231</v>
      </c>
      <c r="E414" s="123"/>
      <c r="F414" s="125">
        <v>77.23</v>
      </c>
      <c r="G414" s="164">
        <v>44102</v>
      </c>
      <c r="H414" s="122">
        <v>44102</v>
      </c>
    </row>
    <row r="415" spans="1:8" x14ac:dyDescent="0.25">
      <c r="A415" s="147">
        <v>412000598303</v>
      </c>
      <c r="B415" s="124">
        <v>44082</v>
      </c>
      <c r="C415" s="123" t="s">
        <v>17</v>
      </c>
      <c r="D415" s="139" t="s">
        <v>238</v>
      </c>
      <c r="E415" s="123"/>
      <c r="F415" s="125">
        <v>215.97</v>
      </c>
      <c r="G415" s="164">
        <v>44102</v>
      </c>
      <c r="H415" s="122">
        <v>44102</v>
      </c>
    </row>
    <row r="416" spans="1:8" x14ac:dyDescent="0.25">
      <c r="A416" s="147">
        <v>412000598302</v>
      </c>
      <c r="B416" s="124">
        <v>44082</v>
      </c>
      <c r="C416" s="123" t="s">
        <v>17</v>
      </c>
      <c r="D416" s="139" t="s">
        <v>238</v>
      </c>
      <c r="E416" s="123"/>
      <c r="F416" s="125">
        <v>453.49</v>
      </c>
      <c r="G416" s="164">
        <v>44102</v>
      </c>
      <c r="H416" s="122">
        <v>44102</v>
      </c>
    </row>
    <row r="417" spans="1:8" x14ac:dyDescent="0.25">
      <c r="A417" s="147" t="s">
        <v>383</v>
      </c>
      <c r="B417" s="124">
        <v>44104</v>
      </c>
      <c r="C417" s="123" t="s">
        <v>17</v>
      </c>
      <c r="D417" s="123" t="s">
        <v>253</v>
      </c>
      <c r="E417" s="123"/>
      <c r="F417" s="125">
        <v>7.05</v>
      </c>
      <c r="G417" s="164">
        <v>44104</v>
      </c>
      <c r="H417" s="122">
        <v>44104</v>
      </c>
    </row>
    <row r="418" spans="1:8" x14ac:dyDescent="0.25">
      <c r="A418" s="141" t="s">
        <v>34</v>
      </c>
      <c r="B418" s="142">
        <v>44006</v>
      </c>
      <c r="C418" s="123" t="s">
        <v>17</v>
      </c>
      <c r="D418" s="139" t="s">
        <v>130</v>
      </c>
      <c r="E418" s="123"/>
      <c r="F418" s="143">
        <v>2137.6</v>
      </c>
      <c r="G418" s="142">
        <v>44006</v>
      </c>
      <c r="H418" s="122">
        <v>44109</v>
      </c>
    </row>
    <row r="419" spans="1:8" x14ac:dyDescent="0.25">
      <c r="A419" s="141" t="s">
        <v>384</v>
      </c>
      <c r="B419" s="142">
        <v>43878</v>
      </c>
      <c r="C419" s="123" t="s">
        <v>17</v>
      </c>
      <c r="D419" s="139" t="s">
        <v>44</v>
      </c>
      <c r="E419" s="123"/>
      <c r="F419" s="143">
        <v>7500</v>
      </c>
      <c r="G419" s="142">
        <v>43938</v>
      </c>
      <c r="H419" s="122">
        <v>44110</v>
      </c>
    </row>
    <row r="420" spans="1:8" x14ac:dyDescent="0.25">
      <c r="A420" s="141" t="s">
        <v>385</v>
      </c>
      <c r="B420" s="142">
        <v>43899</v>
      </c>
      <c r="C420" s="123" t="s">
        <v>17</v>
      </c>
      <c r="D420" s="139" t="s">
        <v>44</v>
      </c>
      <c r="E420" s="123"/>
      <c r="F420" s="143">
        <v>8350</v>
      </c>
      <c r="G420" s="142">
        <v>43951</v>
      </c>
      <c r="H420" s="122">
        <v>44110</v>
      </c>
    </row>
    <row r="421" spans="1:8" x14ac:dyDescent="0.25">
      <c r="A421" s="146">
        <v>206000779788</v>
      </c>
      <c r="B421" s="142">
        <v>44092</v>
      </c>
      <c r="C421" s="123" t="s">
        <v>17</v>
      </c>
      <c r="D421" s="119" t="s">
        <v>231</v>
      </c>
      <c r="E421" s="123"/>
      <c r="F421" s="143">
        <v>367.09</v>
      </c>
      <c r="G421" s="142">
        <v>44113</v>
      </c>
      <c r="H421" s="122">
        <v>44113</v>
      </c>
    </row>
    <row r="422" spans="1:8" x14ac:dyDescent="0.25">
      <c r="A422" s="141" t="s">
        <v>386</v>
      </c>
      <c r="B422" s="142">
        <v>44022</v>
      </c>
      <c r="C422" s="123" t="s">
        <v>17</v>
      </c>
      <c r="D422" s="139" t="s">
        <v>82</v>
      </c>
      <c r="E422" s="123"/>
      <c r="F422" s="143">
        <v>1487.99</v>
      </c>
      <c r="G422" s="142">
        <v>44082</v>
      </c>
      <c r="H422" s="122">
        <v>44113</v>
      </c>
    </row>
    <row r="423" spans="1:8" x14ac:dyDescent="0.25">
      <c r="A423" s="141" t="s">
        <v>387</v>
      </c>
      <c r="B423" s="142">
        <v>44022</v>
      </c>
      <c r="C423" s="123" t="s">
        <v>17</v>
      </c>
      <c r="D423" s="139" t="s">
        <v>82</v>
      </c>
      <c r="E423" s="123"/>
      <c r="F423" s="143">
        <v>1544.58</v>
      </c>
      <c r="G423" s="142">
        <v>44082</v>
      </c>
      <c r="H423" s="122">
        <v>44113</v>
      </c>
    </row>
    <row r="424" spans="1:8" x14ac:dyDescent="0.25">
      <c r="A424" s="141" t="s">
        <v>354</v>
      </c>
      <c r="B424" s="142">
        <v>44106</v>
      </c>
      <c r="C424" s="123" t="s">
        <v>17</v>
      </c>
      <c r="D424" s="139" t="s">
        <v>35</v>
      </c>
      <c r="E424" s="123"/>
      <c r="F424" s="143">
        <v>1562</v>
      </c>
      <c r="G424" s="142">
        <v>44106</v>
      </c>
      <c r="H424" s="122">
        <v>44116</v>
      </c>
    </row>
    <row r="425" spans="1:8" x14ac:dyDescent="0.25">
      <c r="A425" s="141" t="s">
        <v>450</v>
      </c>
      <c r="B425" s="142">
        <v>44113</v>
      </c>
      <c r="C425" s="123" t="s">
        <v>17</v>
      </c>
      <c r="D425" s="139" t="s">
        <v>227</v>
      </c>
      <c r="E425" s="123"/>
      <c r="F425" s="143">
        <v>17.809999999999999</v>
      </c>
      <c r="G425" s="142">
        <v>44128</v>
      </c>
      <c r="H425" s="122">
        <v>44116</v>
      </c>
    </row>
    <row r="426" spans="1:8" x14ac:dyDescent="0.25">
      <c r="A426" s="141" t="s">
        <v>416</v>
      </c>
      <c r="B426" s="142">
        <v>44084</v>
      </c>
      <c r="C426" s="123" t="s">
        <v>17</v>
      </c>
      <c r="D426" s="139" t="s">
        <v>233</v>
      </c>
      <c r="E426" s="123"/>
      <c r="F426" s="143">
        <v>243.86</v>
      </c>
      <c r="G426" s="142">
        <v>44117</v>
      </c>
      <c r="H426" s="122">
        <v>44117</v>
      </c>
    </row>
    <row r="427" spans="1:8" x14ac:dyDescent="0.25">
      <c r="A427" s="141" t="s">
        <v>417</v>
      </c>
      <c r="B427" s="142">
        <v>44084</v>
      </c>
      <c r="C427" s="123" t="s">
        <v>17</v>
      </c>
      <c r="D427" s="139" t="s">
        <v>233</v>
      </c>
      <c r="E427" s="123"/>
      <c r="F427" s="143">
        <v>132.19</v>
      </c>
      <c r="G427" s="142">
        <v>44117</v>
      </c>
      <c r="H427" s="122">
        <v>44117</v>
      </c>
    </row>
    <row r="428" spans="1:8" x14ac:dyDescent="0.25">
      <c r="A428" s="141" t="s">
        <v>418</v>
      </c>
      <c r="B428" s="142">
        <v>44084</v>
      </c>
      <c r="C428" s="123" t="s">
        <v>17</v>
      </c>
      <c r="D428" s="139" t="s">
        <v>233</v>
      </c>
      <c r="E428" s="123"/>
      <c r="F428" s="143">
        <v>110.48</v>
      </c>
      <c r="G428" s="142">
        <v>44117</v>
      </c>
      <c r="H428" s="122">
        <v>44117</v>
      </c>
    </row>
    <row r="429" spans="1:8" x14ac:dyDescent="0.25">
      <c r="A429" s="141" t="s">
        <v>419</v>
      </c>
      <c r="B429" s="142">
        <v>44084</v>
      </c>
      <c r="C429" s="123" t="s">
        <v>17</v>
      </c>
      <c r="D429" s="139" t="s">
        <v>233</v>
      </c>
      <c r="E429" s="123"/>
      <c r="F429" s="143">
        <v>193.16</v>
      </c>
      <c r="G429" s="142">
        <v>44117</v>
      </c>
      <c r="H429" s="122">
        <v>44117</v>
      </c>
    </row>
    <row r="430" spans="1:8" x14ac:dyDescent="0.25">
      <c r="A430" s="141" t="s">
        <v>420</v>
      </c>
      <c r="B430" s="142">
        <v>44084</v>
      </c>
      <c r="C430" s="123" t="s">
        <v>17</v>
      </c>
      <c r="D430" s="139" t="s">
        <v>233</v>
      </c>
      <c r="E430" s="123"/>
      <c r="F430" s="143">
        <v>183.4</v>
      </c>
      <c r="G430" s="142">
        <v>44117</v>
      </c>
      <c r="H430" s="122">
        <v>44117</v>
      </c>
    </row>
    <row r="431" spans="1:8" x14ac:dyDescent="0.25">
      <c r="A431" s="141" t="s">
        <v>388</v>
      </c>
      <c r="B431" s="142">
        <v>44043</v>
      </c>
      <c r="C431" s="123" t="s">
        <v>17</v>
      </c>
      <c r="D431" s="139" t="s">
        <v>15</v>
      </c>
      <c r="E431" s="123"/>
      <c r="F431" s="143">
        <v>1115.4000000000001</v>
      </c>
      <c r="G431" s="142">
        <v>44104</v>
      </c>
      <c r="H431" s="122">
        <v>44118</v>
      </c>
    </row>
    <row r="432" spans="1:8" x14ac:dyDescent="0.25">
      <c r="A432" s="141" t="s">
        <v>389</v>
      </c>
      <c r="B432" s="142">
        <v>43982</v>
      </c>
      <c r="C432" s="123" t="s">
        <v>17</v>
      </c>
      <c r="D432" s="139" t="s">
        <v>49</v>
      </c>
      <c r="E432" s="123"/>
      <c r="F432" s="143">
        <v>1373.75</v>
      </c>
      <c r="G432" s="142">
        <v>44012</v>
      </c>
      <c r="H432" s="122">
        <v>44118</v>
      </c>
    </row>
    <row r="433" spans="1:8" x14ac:dyDescent="0.25">
      <c r="A433" s="141" t="s">
        <v>390</v>
      </c>
      <c r="B433" s="142">
        <v>44012</v>
      </c>
      <c r="C433" s="123" t="s">
        <v>17</v>
      </c>
      <c r="D433" s="139" t="s">
        <v>49</v>
      </c>
      <c r="E433" s="123"/>
      <c r="F433" s="143">
        <v>1570</v>
      </c>
      <c r="G433" s="142">
        <v>44043</v>
      </c>
      <c r="H433" s="122">
        <v>44118</v>
      </c>
    </row>
    <row r="434" spans="1:8" x14ac:dyDescent="0.25">
      <c r="A434" s="141" t="s">
        <v>421</v>
      </c>
      <c r="B434" s="142">
        <v>44095</v>
      </c>
      <c r="C434" s="123" t="s">
        <v>17</v>
      </c>
      <c r="D434" s="139" t="s">
        <v>233</v>
      </c>
      <c r="E434" s="123"/>
      <c r="F434" s="143">
        <v>27.9</v>
      </c>
      <c r="G434" s="142">
        <v>44119</v>
      </c>
      <c r="H434" s="122">
        <v>44119</v>
      </c>
    </row>
    <row r="435" spans="1:8" x14ac:dyDescent="0.25">
      <c r="A435" s="141">
        <v>424611</v>
      </c>
      <c r="B435" s="142">
        <v>44089</v>
      </c>
      <c r="C435" s="123" t="s">
        <v>17</v>
      </c>
      <c r="D435" s="139" t="s">
        <v>232</v>
      </c>
      <c r="E435" s="123"/>
      <c r="F435" s="143">
        <v>62.4</v>
      </c>
      <c r="G435" s="142">
        <v>44119</v>
      </c>
      <c r="H435" s="122">
        <v>44119</v>
      </c>
    </row>
    <row r="436" spans="1:8" x14ac:dyDescent="0.25">
      <c r="A436" s="141" t="s">
        <v>422</v>
      </c>
      <c r="B436" s="142">
        <v>44088</v>
      </c>
      <c r="C436" s="123" t="s">
        <v>17</v>
      </c>
      <c r="D436" s="139" t="s">
        <v>233</v>
      </c>
      <c r="E436" s="123"/>
      <c r="F436" s="143">
        <v>53.9</v>
      </c>
      <c r="G436" s="142">
        <v>44123</v>
      </c>
      <c r="H436" s="122">
        <v>44123</v>
      </c>
    </row>
    <row r="437" spans="1:8" x14ac:dyDescent="0.25">
      <c r="A437" s="141" t="s">
        <v>423</v>
      </c>
      <c r="B437" s="142">
        <v>44088</v>
      </c>
      <c r="C437" s="123" t="s">
        <v>17</v>
      </c>
      <c r="D437" s="139" t="s">
        <v>233</v>
      </c>
      <c r="E437" s="123"/>
      <c r="F437" s="143">
        <v>414.14</v>
      </c>
      <c r="G437" s="142">
        <v>44123</v>
      </c>
      <c r="H437" s="122">
        <v>44123</v>
      </c>
    </row>
    <row r="438" spans="1:8" x14ac:dyDescent="0.25">
      <c r="A438" s="141">
        <v>7174662</v>
      </c>
      <c r="B438" s="142">
        <v>44112</v>
      </c>
      <c r="C438" s="123" t="s">
        <v>17</v>
      </c>
      <c r="D438" s="139" t="s">
        <v>424</v>
      </c>
      <c r="E438" s="123"/>
      <c r="F438" s="143">
        <v>75</v>
      </c>
      <c r="G438" s="142">
        <v>44123</v>
      </c>
      <c r="H438" s="122">
        <v>44123</v>
      </c>
    </row>
    <row r="439" spans="1:8" x14ac:dyDescent="0.25">
      <c r="A439" s="141" t="s">
        <v>425</v>
      </c>
      <c r="B439" s="142">
        <v>44095</v>
      </c>
      <c r="C439" s="123" t="s">
        <v>17</v>
      </c>
      <c r="D439" s="139" t="s">
        <v>235</v>
      </c>
      <c r="E439" s="123"/>
      <c r="F439" s="143">
        <v>21.66</v>
      </c>
      <c r="G439" s="142">
        <v>44125</v>
      </c>
      <c r="H439" s="122">
        <v>44125</v>
      </c>
    </row>
    <row r="440" spans="1:8" x14ac:dyDescent="0.25">
      <c r="A440" s="141">
        <v>67118515070801</v>
      </c>
      <c r="B440" s="142">
        <v>44109</v>
      </c>
      <c r="C440" s="123" t="s">
        <v>17</v>
      </c>
      <c r="D440" s="135" t="s">
        <v>237</v>
      </c>
      <c r="E440" s="123"/>
      <c r="F440" s="143">
        <v>102.7</v>
      </c>
      <c r="G440" s="142">
        <v>44130</v>
      </c>
      <c r="H440" s="122">
        <v>44130</v>
      </c>
    </row>
    <row r="441" spans="1:8" x14ac:dyDescent="0.25">
      <c r="A441" s="141" t="s">
        <v>391</v>
      </c>
      <c r="B441" s="142">
        <v>43903</v>
      </c>
      <c r="C441" s="123" t="s">
        <v>17</v>
      </c>
      <c r="D441" s="139" t="s">
        <v>44</v>
      </c>
      <c r="E441" s="123"/>
      <c r="F441" s="143">
        <v>5950</v>
      </c>
      <c r="G441" s="142">
        <v>43951</v>
      </c>
      <c r="H441" s="122">
        <v>44131</v>
      </c>
    </row>
    <row r="442" spans="1:8" x14ac:dyDescent="0.25">
      <c r="A442" s="141" t="s">
        <v>392</v>
      </c>
      <c r="B442" s="142">
        <v>43913</v>
      </c>
      <c r="C442" s="123" t="s">
        <v>17</v>
      </c>
      <c r="D442" s="139" t="s">
        <v>44</v>
      </c>
      <c r="E442" s="123"/>
      <c r="F442" s="143">
        <v>135</v>
      </c>
      <c r="G442" s="142">
        <v>43951</v>
      </c>
      <c r="H442" s="122">
        <v>44131</v>
      </c>
    </row>
    <row r="443" spans="1:8" x14ac:dyDescent="0.25">
      <c r="A443" s="141" t="s">
        <v>393</v>
      </c>
      <c r="B443" s="142">
        <v>44043</v>
      </c>
      <c r="C443" s="123" t="s">
        <v>17</v>
      </c>
      <c r="D443" s="139" t="s">
        <v>227</v>
      </c>
      <c r="E443" s="123"/>
      <c r="F443" s="143">
        <v>743.95</v>
      </c>
      <c r="G443" s="142">
        <v>44104</v>
      </c>
      <c r="H443" s="122">
        <v>44131</v>
      </c>
    </row>
    <row r="444" spans="1:8" x14ac:dyDescent="0.25">
      <c r="A444" s="141" t="s">
        <v>394</v>
      </c>
      <c r="B444" s="142">
        <v>44093</v>
      </c>
      <c r="C444" s="123" t="s">
        <v>17</v>
      </c>
      <c r="D444" s="139" t="s">
        <v>224</v>
      </c>
      <c r="E444" s="123"/>
      <c r="F444" s="143">
        <v>150</v>
      </c>
      <c r="G444" s="142">
        <v>44093</v>
      </c>
      <c r="H444" s="122">
        <v>44131</v>
      </c>
    </row>
    <row r="445" spans="1:8" x14ac:dyDescent="0.25">
      <c r="A445" s="146">
        <v>412000697607</v>
      </c>
      <c r="B445" s="142">
        <v>44113</v>
      </c>
      <c r="C445" s="123" t="s">
        <v>17</v>
      </c>
      <c r="D445" s="139" t="s">
        <v>238</v>
      </c>
      <c r="E445" s="123"/>
      <c r="F445" s="143">
        <v>387.09</v>
      </c>
      <c r="G445" s="142">
        <v>44133</v>
      </c>
      <c r="H445" s="122">
        <v>44133</v>
      </c>
    </row>
    <row r="446" spans="1:8" x14ac:dyDescent="0.25">
      <c r="A446" s="146" t="s">
        <v>426</v>
      </c>
      <c r="B446" s="142">
        <v>44062</v>
      </c>
      <c r="C446" s="123" t="s">
        <v>17</v>
      </c>
      <c r="D446" s="139" t="s">
        <v>82</v>
      </c>
      <c r="E446" s="123"/>
      <c r="F446" s="143">
        <v>1673.85</v>
      </c>
      <c r="G446" s="142">
        <v>44122</v>
      </c>
      <c r="H446" s="122">
        <v>44133</v>
      </c>
    </row>
    <row r="447" spans="1:8" x14ac:dyDescent="0.25">
      <c r="A447" s="146" t="s">
        <v>427</v>
      </c>
      <c r="B447" s="142">
        <v>44089</v>
      </c>
      <c r="C447" s="123" t="s">
        <v>428</v>
      </c>
      <c r="D447" s="139" t="s">
        <v>82</v>
      </c>
      <c r="E447" s="123"/>
      <c r="F447" s="143">
        <v>-1615</v>
      </c>
      <c r="G447" s="142">
        <v>44089</v>
      </c>
      <c r="H447" s="122">
        <v>44133</v>
      </c>
    </row>
    <row r="448" spans="1:8" x14ac:dyDescent="0.25">
      <c r="A448" s="146" t="s">
        <v>429</v>
      </c>
      <c r="B448" s="142">
        <v>44134</v>
      </c>
      <c r="C448" s="123" t="s">
        <v>17</v>
      </c>
      <c r="D448" s="139" t="s">
        <v>253</v>
      </c>
      <c r="E448" s="123"/>
      <c r="F448" s="143">
        <v>3.56</v>
      </c>
      <c r="G448" s="142">
        <v>44134</v>
      </c>
      <c r="H448" s="122">
        <v>44134</v>
      </c>
    </row>
    <row r="449" spans="1:8" x14ac:dyDescent="0.25">
      <c r="A449" s="146" t="s">
        <v>430</v>
      </c>
      <c r="B449" s="142">
        <v>44134</v>
      </c>
      <c r="C449" s="123" t="s">
        <v>17</v>
      </c>
      <c r="D449" s="139" t="s">
        <v>431</v>
      </c>
      <c r="E449" s="123"/>
      <c r="F449" s="143">
        <v>4.0999999999999996</v>
      </c>
      <c r="G449" s="142">
        <v>44134</v>
      </c>
      <c r="H449" s="122">
        <v>44134</v>
      </c>
    </row>
    <row r="450" spans="1:8" x14ac:dyDescent="0.25">
      <c r="A450" s="146">
        <v>4580112</v>
      </c>
      <c r="B450" s="142">
        <v>44104</v>
      </c>
      <c r="C450" s="123" t="s">
        <v>17</v>
      </c>
      <c r="D450" s="139" t="s">
        <v>232</v>
      </c>
      <c r="E450" s="123"/>
      <c r="F450" s="143">
        <v>53.96</v>
      </c>
      <c r="G450" s="142">
        <v>44134</v>
      </c>
      <c r="H450" s="122">
        <v>44134</v>
      </c>
    </row>
    <row r="451" spans="1:8" x14ac:dyDescent="0.25">
      <c r="A451" s="141" t="s">
        <v>395</v>
      </c>
      <c r="B451" s="142">
        <v>44043</v>
      </c>
      <c r="C451" s="123" t="s">
        <v>17</v>
      </c>
      <c r="D451" s="139" t="s">
        <v>15</v>
      </c>
      <c r="E451" s="123"/>
      <c r="F451" s="143">
        <v>3260.4</v>
      </c>
      <c r="G451" s="142">
        <v>44104</v>
      </c>
      <c r="H451" s="149">
        <v>44134</v>
      </c>
    </row>
    <row r="452" spans="1:8" x14ac:dyDescent="0.25">
      <c r="A452" s="141" t="s">
        <v>396</v>
      </c>
      <c r="B452" s="142">
        <v>44043</v>
      </c>
      <c r="C452" s="123" t="s">
        <v>17</v>
      </c>
      <c r="D452" s="139" t="s">
        <v>15</v>
      </c>
      <c r="E452" s="123"/>
      <c r="F452" s="143">
        <v>2402.4</v>
      </c>
      <c r="G452" s="142">
        <v>44104</v>
      </c>
      <c r="H452" s="149">
        <v>44134</v>
      </c>
    </row>
    <row r="453" spans="1:8" x14ac:dyDescent="0.25">
      <c r="A453" s="141" t="s">
        <v>397</v>
      </c>
      <c r="B453" s="142">
        <v>44021</v>
      </c>
      <c r="C453" s="123" t="s">
        <v>17</v>
      </c>
      <c r="D453" s="139" t="s">
        <v>64</v>
      </c>
      <c r="E453" s="123"/>
      <c r="F453" s="143">
        <v>980</v>
      </c>
      <c r="G453" s="142">
        <v>44104</v>
      </c>
      <c r="H453" s="122">
        <v>44140</v>
      </c>
    </row>
    <row r="454" spans="1:8" x14ac:dyDescent="0.25">
      <c r="A454" s="141" t="s">
        <v>398</v>
      </c>
      <c r="B454" s="142">
        <v>43998</v>
      </c>
      <c r="C454" s="123" t="s">
        <v>17</v>
      </c>
      <c r="D454" s="139" t="s">
        <v>64</v>
      </c>
      <c r="E454" s="123"/>
      <c r="F454" s="143">
        <v>780</v>
      </c>
      <c r="G454" s="142">
        <v>44118</v>
      </c>
      <c r="H454" s="122">
        <v>44140</v>
      </c>
    </row>
    <row r="455" spans="1:8" x14ac:dyDescent="0.25">
      <c r="A455" s="133" t="s">
        <v>399</v>
      </c>
      <c r="B455" s="134">
        <v>44026</v>
      </c>
      <c r="C455" s="123" t="s">
        <v>17</v>
      </c>
      <c r="D455" s="135" t="s">
        <v>105</v>
      </c>
      <c r="E455" s="123"/>
      <c r="F455" s="136">
        <v>1700</v>
      </c>
      <c r="G455" s="134">
        <v>44074</v>
      </c>
      <c r="H455" s="122">
        <v>44140</v>
      </c>
    </row>
    <row r="456" spans="1:8" x14ac:dyDescent="0.25">
      <c r="A456" s="151">
        <v>143</v>
      </c>
      <c r="B456" s="142">
        <v>44005</v>
      </c>
      <c r="C456" s="123" t="s">
        <v>17</v>
      </c>
      <c r="D456" s="138" t="s">
        <v>94</v>
      </c>
      <c r="E456" s="123"/>
      <c r="F456" s="143">
        <v>1603.2</v>
      </c>
      <c r="G456" s="142">
        <v>44043</v>
      </c>
      <c r="H456" s="122">
        <v>44140</v>
      </c>
    </row>
    <row r="457" spans="1:8" x14ac:dyDescent="0.25">
      <c r="A457" s="155">
        <v>84</v>
      </c>
      <c r="B457" s="142">
        <v>44104</v>
      </c>
      <c r="C457" s="123" t="s">
        <v>17</v>
      </c>
      <c r="D457" s="138" t="s">
        <v>94</v>
      </c>
      <c r="E457" s="123"/>
      <c r="F457" s="143">
        <v>1603.2</v>
      </c>
      <c r="G457" s="142">
        <v>44137</v>
      </c>
      <c r="H457" s="122">
        <v>44140</v>
      </c>
    </row>
    <row r="458" spans="1:8" x14ac:dyDescent="0.25">
      <c r="A458" s="155">
        <v>206000859874</v>
      </c>
      <c r="B458" s="142">
        <v>44124</v>
      </c>
      <c r="C458" s="123" t="s">
        <v>17</v>
      </c>
      <c r="D458" s="119" t="s">
        <v>231</v>
      </c>
      <c r="E458" s="123"/>
      <c r="F458" s="143">
        <v>542.44000000000005</v>
      </c>
      <c r="G458" s="142">
        <v>44145</v>
      </c>
      <c r="H458" s="122">
        <v>44145</v>
      </c>
    </row>
    <row r="459" spans="1:8" x14ac:dyDescent="0.25">
      <c r="A459" s="141" t="s">
        <v>400</v>
      </c>
      <c r="B459" s="142">
        <v>43951</v>
      </c>
      <c r="C459" s="123" t="s">
        <v>17</v>
      </c>
      <c r="D459" s="139" t="s">
        <v>37</v>
      </c>
      <c r="E459" s="123"/>
      <c r="F459" s="143">
        <v>1050</v>
      </c>
      <c r="G459" s="142">
        <v>44012</v>
      </c>
      <c r="H459" s="122">
        <v>44145</v>
      </c>
    </row>
    <row r="460" spans="1:8" x14ac:dyDescent="0.25">
      <c r="A460" s="141" t="s">
        <v>401</v>
      </c>
      <c r="B460" s="142">
        <v>43982</v>
      </c>
      <c r="C460" s="123" t="s">
        <v>17</v>
      </c>
      <c r="D460" s="139" t="s">
        <v>37</v>
      </c>
      <c r="E460" s="123"/>
      <c r="F460" s="143">
        <v>1000</v>
      </c>
      <c r="G460" s="142">
        <v>44043</v>
      </c>
      <c r="H460" s="122">
        <v>44145</v>
      </c>
    </row>
    <row r="461" spans="1:8" x14ac:dyDescent="0.25">
      <c r="A461" s="141" t="s">
        <v>402</v>
      </c>
      <c r="B461" s="142">
        <v>44012</v>
      </c>
      <c r="C461" s="123" t="s">
        <v>17</v>
      </c>
      <c r="D461" s="139" t="s">
        <v>37</v>
      </c>
      <c r="E461" s="123"/>
      <c r="F461" s="143">
        <v>1000</v>
      </c>
      <c r="G461" s="142">
        <v>44074</v>
      </c>
      <c r="H461" s="122">
        <v>44145</v>
      </c>
    </row>
    <row r="462" spans="1:8" x14ac:dyDescent="0.25">
      <c r="A462" s="141" t="s">
        <v>403</v>
      </c>
      <c r="B462" s="142">
        <v>44043</v>
      </c>
      <c r="C462" s="123" t="s">
        <v>17</v>
      </c>
      <c r="D462" s="139" t="s">
        <v>37</v>
      </c>
      <c r="E462" s="123"/>
      <c r="F462" s="143">
        <v>1000</v>
      </c>
      <c r="G462" s="142">
        <v>44104</v>
      </c>
      <c r="H462" s="122">
        <v>44145</v>
      </c>
    </row>
    <row r="463" spans="1:8" x14ac:dyDescent="0.25">
      <c r="A463" s="167">
        <v>206000680856</v>
      </c>
      <c r="B463" s="168">
        <v>44071</v>
      </c>
      <c r="C463" s="169" t="s">
        <v>428</v>
      </c>
      <c r="D463" s="119" t="s">
        <v>231</v>
      </c>
      <c r="E463" s="169"/>
      <c r="F463" s="170">
        <v>-12.02</v>
      </c>
      <c r="G463" s="168">
        <v>44146</v>
      </c>
      <c r="H463" s="171">
        <v>44146</v>
      </c>
    </row>
    <row r="464" spans="1:8" x14ac:dyDescent="0.25">
      <c r="A464" s="167">
        <v>206000870249</v>
      </c>
      <c r="B464" s="168">
        <v>44125</v>
      </c>
      <c r="C464" s="169" t="s">
        <v>17</v>
      </c>
      <c r="D464" s="119" t="s">
        <v>231</v>
      </c>
      <c r="E464" s="169"/>
      <c r="F464" s="170">
        <v>104.32</v>
      </c>
      <c r="G464" s="168">
        <v>44146</v>
      </c>
      <c r="H464" s="171">
        <v>44146</v>
      </c>
    </row>
    <row r="465" spans="1:8" x14ac:dyDescent="0.25">
      <c r="A465" s="172">
        <v>1024</v>
      </c>
      <c r="B465" s="173">
        <v>44064</v>
      </c>
      <c r="C465" s="169" t="s">
        <v>17</v>
      </c>
      <c r="D465" s="139" t="s">
        <v>404</v>
      </c>
      <c r="E465" s="169"/>
      <c r="F465" s="174">
        <v>679.5</v>
      </c>
      <c r="G465" s="173">
        <v>44104</v>
      </c>
      <c r="H465" s="171">
        <v>44147</v>
      </c>
    </row>
    <row r="466" spans="1:8" x14ac:dyDescent="0.25">
      <c r="A466" s="172">
        <v>296</v>
      </c>
      <c r="B466" s="173">
        <v>44132</v>
      </c>
      <c r="C466" s="169" t="s">
        <v>17</v>
      </c>
      <c r="D466" s="139" t="s">
        <v>451</v>
      </c>
      <c r="E466" s="169"/>
      <c r="F466" s="174">
        <v>98</v>
      </c>
      <c r="G466" s="173">
        <v>44132</v>
      </c>
      <c r="H466" s="171">
        <v>44147</v>
      </c>
    </row>
    <row r="467" spans="1:8" x14ac:dyDescent="0.25">
      <c r="A467" s="172" t="s">
        <v>432</v>
      </c>
      <c r="B467" s="173">
        <v>44124</v>
      </c>
      <c r="C467" s="169" t="s">
        <v>17</v>
      </c>
      <c r="D467" s="139" t="s">
        <v>233</v>
      </c>
      <c r="E467" s="169"/>
      <c r="F467" s="174">
        <v>32.119999999999997</v>
      </c>
      <c r="G467" s="173">
        <v>44151</v>
      </c>
      <c r="H467" s="171">
        <v>44151</v>
      </c>
    </row>
    <row r="468" spans="1:8" x14ac:dyDescent="0.25">
      <c r="A468" s="172">
        <v>465281</v>
      </c>
      <c r="B468" s="173">
        <v>44111</v>
      </c>
      <c r="C468" s="169" t="s">
        <v>17</v>
      </c>
      <c r="D468" s="139" t="s">
        <v>232</v>
      </c>
      <c r="E468" s="169"/>
      <c r="F468" s="174">
        <v>21.08</v>
      </c>
      <c r="G468" s="173">
        <v>44151</v>
      </c>
      <c r="H468" s="171">
        <v>44151</v>
      </c>
    </row>
    <row r="469" spans="1:8" x14ac:dyDescent="0.25">
      <c r="A469" s="172">
        <v>465280</v>
      </c>
      <c r="B469" s="173">
        <v>44111</v>
      </c>
      <c r="C469" s="169" t="s">
        <v>17</v>
      </c>
      <c r="D469" s="139" t="s">
        <v>232</v>
      </c>
      <c r="E469" s="169"/>
      <c r="F469" s="174">
        <v>66.400000000000006</v>
      </c>
      <c r="G469" s="173">
        <v>44151</v>
      </c>
      <c r="H469" s="171">
        <v>44151</v>
      </c>
    </row>
    <row r="470" spans="1:8" x14ac:dyDescent="0.25">
      <c r="A470" s="133">
        <v>2</v>
      </c>
      <c r="B470" s="134">
        <v>43955</v>
      </c>
      <c r="C470" s="123" t="s">
        <v>17</v>
      </c>
      <c r="D470" s="135" t="s">
        <v>33</v>
      </c>
      <c r="E470" s="123"/>
      <c r="F470" s="136">
        <v>4417</v>
      </c>
      <c r="G470" s="134">
        <v>43955</v>
      </c>
      <c r="H470" s="122">
        <v>44153</v>
      </c>
    </row>
    <row r="471" spans="1:8" x14ac:dyDescent="0.25">
      <c r="A471" s="137">
        <v>206000870247</v>
      </c>
      <c r="B471" s="134">
        <v>44125</v>
      </c>
      <c r="C471" s="123" t="s">
        <v>17</v>
      </c>
      <c r="D471" s="119" t="s">
        <v>231</v>
      </c>
      <c r="E471" s="123"/>
      <c r="F471" s="136">
        <v>95.45</v>
      </c>
      <c r="G471" s="134">
        <v>44155</v>
      </c>
      <c r="H471" s="122">
        <v>44155</v>
      </c>
    </row>
    <row r="472" spans="1:8" x14ac:dyDescent="0.25">
      <c r="A472" s="137">
        <v>206000870246</v>
      </c>
      <c r="B472" s="134">
        <v>44125</v>
      </c>
      <c r="C472" s="123" t="s">
        <v>17</v>
      </c>
      <c r="D472" s="119" t="s">
        <v>231</v>
      </c>
      <c r="E472" s="123"/>
      <c r="F472" s="136">
        <v>120.54</v>
      </c>
      <c r="G472" s="134">
        <v>44155</v>
      </c>
      <c r="H472" s="122">
        <v>44155</v>
      </c>
    </row>
    <row r="473" spans="1:8" x14ac:dyDescent="0.25">
      <c r="A473" s="133" t="s">
        <v>433</v>
      </c>
      <c r="B473" s="134">
        <v>44125</v>
      </c>
      <c r="C473" s="123" t="s">
        <v>17</v>
      </c>
      <c r="D473" s="135" t="s">
        <v>235</v>
      </c>
      <c r="E473" s="123"/>
      <c r="F473" s="136">
        <v>21.66</v>
      </c>
      <c r="G473" s="134">
        <v>44155</v>
      </c>
      <c r="H473" s="122">
        <v>44155</v>
      </c>
    </row>
    <row r="474" spans="1:8" x14ac:dyDescent="0.25">
      <c r="A474" s="137">
        <v>670245061119017</v>
      </c>
      <c r="B474" s="134">
        <v>44139</v>
      </c>
      <c r="C474" s="123" t="s">
        <v>17</v>
      </c>
      <c r="D474" s="135" t="s">
        <v>237</v>
      </c>
      <c r="E474" s="123"/>
      <c r="F474" s="136">
        <v>91.34</v>
      </c>
      <c r="G474" s="134">
        <v>44159</v>
      </c>
      <c r="H474" s="122">
        <v>44159</v>
      </c>
    </row>
    <row r="475" spans="1:8" x14ac:dyDescent="0.25">
      <c r="A475" s="137">
        <v>670245250741019</v>
      </c>
      <c r="B475" s="134">
        <v>44139</v>
      </c>
      <c r="C475" s="123" t="s">
        <v>17</v>
      </c>
      <c r="D475" s="135" t="s">
        <v>237</v>
      </c>
      <c r="E475" s="123"/>
      <c r="F475" s="136">
        <v>165.73</v>
      </c>
      <c r="G475" s="134">
        <v>44159</v>
      </c>
      <c r="H475" s="122">
        <v>44159</v>
      </c>
    </row>
    <row r="476" spans="1:8" x14ac:dyDescent="0.25">
      <c r="A476" s="137">
        <v>671165300752315</v>
      </c>
      <c r="B476" s="134">
        <v>44139</v>
      </c>
      <c r="C476" s="123" t="s">
        <v>17</v>
      </c>
      <c r="D476" s="135" t="s">
        <v>237</v>
      </c>
      <c r="E476" s="123"/>
      <c r="F476" s="136">
        <v>126.15</v>
      </c>
      <c r="G476" s="134">
        <v>44159</v>
      </c>
      <c r="H476" s="122">
        <v>44159</v>
      </c>
    </row>
    <row r="477" spans="1:8" x14ac:dyDescent="0.25">
      <c r="A477" s="137">
        <v>670265041109012</v>
      </c>
      <c r="B477" s="134">
        <v>44139</v>
      </c>
      <c r="C477" s="123" t="s">
        <v>17</v>
      </c>
      <c r="D477" s="135" t="s">
        <v>237</v>
      </c>
      <c r="E477" s="123"/>
      <c r="F477" s="136">
        <v>81</v>
      </c>
      <c r="G477" s="134">
        <v>44159</v>
      </c>
      <c r="H477" s="122">
        <v>44159</v>
      </c>
    </row>
    <row r="478" spans="1:8" x14ac:dyDescent="0.25">
      <c r="A478" s="141" t="s">
        <v>405</v>
      </c>
      <c r="B478" s="142">
        <v>44074</v>
      </c>
      <c r="C478" s="123" t="s">
        <v>17</v>
      </c>
      <c r="D478" s="139" t="s">
        <v>141</v>
      </c>
      <c r="E478" s="123"/>
      <c r="F478" s="143">
        <v>785.25</v>
      </c>
      <c r="G478" s="142">
        <v>44104</v>
      </c>
      <c r="H478" s="122">
        <v>44159</v>
      </c>
    </row>
    <row r="479" spans="1:8" x14ac:dyDescent="0.25">
      <c r="A479" s="141" t="s">
        <v>406</v>
      </c>
      <c r="B479" s="142">
        <v>44043</v>
      </c>
      <c r="C479" s="123" t="s">
        <v>17</v>
      </c>
      <c r="D479" s="139" t="s">
        <v>37</v>
      </c>
      <c r="E479" s="123"/>
      <c r="F479" s="143">
        <v>1050</v>
      </c>
      <c r="G479" s="142">
        <v>44104</v>
      </c>
      <c r="H479" s="122">
        <v>44159</v>
      </c>
    </row>
    <row r="480" spans="1:8" x14ac:dyDescent="0.25">
      <c r="A480" s="141" t="s">
        <v>407</v>
      </c>
      <c r="B480" s="142">
        <v>44043</v>
      </c>
      <c r="C480" s="123" t="s">
        <v>17</v>
      </c>
      <c r="D480" s="139" t="s">
        <v>37</v>
      </c>
      <c r="E480" s="123"/>
      <c r="F480" s="143">
        <v>1132</v>
      </c>
      <c r="G480" s="152">
        <v>44104</v>
      </c>
      <c r="H480" s="122">
        <v>44159</v>
      </c>
    </row>
    <row r="481" spans="1:8" x14ac:dyDescent="0.25">
      <c r="A481" s="141" t="s">
        <v>408</v>
      </c>
      <c r="B481" s="142">
        <v>44074</v>
      </c>
      <c r="C481" s="123" t="s">
        <v>17</v>
      </c>
      <c r="D481" s="139" t="s">
        <v>37</v>
      </c>
      <c r="E481" s="123"/>
      <c r="F481" s="143">
        <v>150</v>
      </c>
      <c r="G481" s="152">
        <v>44135</v>
      </c>
      <c r="H481" s="122">
        <v>44159</v>
      </c>
    </row>
    <row r="482" spans="1:8" x14ac:dyDescent="0.25">
      <c r="A482" s="175" t="s">
        <v>92</v>
      </c>
      <c r="B482" s="176">
        <v>43922</v>
      </c>
      <c r="C482" s="123" t="s">
        <v>17</v>
      </c>
      <c r="D482" s="162" t="s">
        <v>28</v>
      </c>
      <c r="E482" s="123"/>
      <c r="F482" s="177">
        <v>1816.96</v>
      </c>
      <c r="G482" s="176">
        <v>43983</v>
      </c>
      <c r="H482" s="122">
        <v>44159</v>
      </c>
    </row>
    <row r="483" spans="1:8" x14ac:dyDescent="0.25">
      <c r="A483" s="175" t="s">
        <v>409</v>
      </c>
      <c r="B483" s="176">
        <v>44013</v>
      </c>
      <c r="C483" s="123" t="s">
        <v>17</v>
      </c>
      <c r="D483" s="162" t="s">
        <v>28</v>
      </c>
      <c r="E483" s="123"/>
      <c r="F483" s="177">
        <v>1816.96</v>
      </c>
      <c r="G483" s="176">
        <v>44074</v>
      </c>
      <c r="H483" s="122">
        <v>44159</v>
      </c>
    </row>
    <row r="484" spans="1:8" x14ac:dyDescent="0.25">
      <c r="A484" s="175" t="s">
        <v>410</v>
      </c>
      <c r="B484" s="176">
        <v>44004</v>
      </c>
      <c r="C484" s="123" t="s">
        <v>17</v>
      </c>
      <c r="D484" s="162" t="s">
        <v>18</v>
      </c>
      <c r="E484" s="123"/>
      <c r="F484" s="177">
        <v>98</v>
      </c>
      <c r="G484" s="176">
        <v>44043</v>
      </c>
      <c r="H484" s="122">
        <v>44160</v>
      </c>
    </row>
    <row r="485" spans="1:8" x14ac:dyDescent="0.25">
      <c r="A485" s="175" t="s">
        <v>411</v>
      </c>
      <c r="B485" s="176">
        <v>44039</v>
      </c>
      <c r="C485" s="123" t="s">
        <v>17</v>
      </c>
      <c r="D485" s="162" t="s">
        <v>18</v>
      </c>
      <c r="E485" s="123"/>
      <c r="F485" s="177">
        <v>98</v>
      </c>
      <c r="G485" s="176">
        <v>44074</v>
      </c>
      <c r="H485" s="122">
        <v>44160</v>
      </c>
    </row>
    <row r="486" spans="1:8" x14ac:dyDescent="0.25">
      <c r="A486" s="178">
        <v>671880250000115</v>
      </c>
      <c r="B486" s="176">
        <v>44141</v>
      </c>
      <c r="C486" s="123" t="s">
        <v>17</v>
      </c>
      <c r="D486" s="135" t="s">
        <v>237</v>
      </c>
      <c r="E486" s="123"/>
      <c r="F486" s="177">
        <v>91.4</v>
      </c>
      <c r="G486" s="176">
        <v>44161</v>
      </c>
      <c r="H486" s="122">
        <v>44161</v>
      </c>
    </row>
    <row r="487" spans="1:8" x14ac:dyDescent="0.25">
      <c r="A487" s="178">
        <v>4122000723680</v>
      </c>
      <c r="B487" s="176">
        <v>44141</v>
      </c>
      <c r="C487" s="123" t="s">
        <v>17</v>
      </c>
      <c r="D487" s="139" t="s">
        <v>238</v>
      </c>
      <c r="E487" s="123"/>
      <c r="F487" s="177">
        <v>298</v>
      </c>
      <c r="G487" s="176">
        <v>44161</v>
      </c>
      <c r="H487" s="122">
        <v>44161</v>
      </c>
    </row>
    <row r="488" spans="1:8" x14ac:dyDescent="0.25">
      <c r="A488" s="178">
        <v>412000723681</v>
      </c>
      <c r="B488" s="176">
        <v>44141</v>
      </c>
      <c r="C488" s="123" t="s">
        <v>17</v>
      </c>
      <c r="D488" s="139" t="s">
        <v>238</v>
      </c>
      <c r="E488" s="123"/>
      <c r="F488" s="177">
        <v>179.15</v>
      </c>
      <c r="G488" s="176">
        <v>44161</v>
      </c>
      <c r="H488" s="122">
        <v>44161</v>
      </c>
    </row>
    <row r="489" spans="1:8" x14ac:dyDescent="0.25">
      <c r="A489" s="178" t="s">
        <v>434</v>
      </c>
      <c r="B489" s="176">
        <v>44165</v>
      </c>
      <c r="C489" s="123" t="s">
        <v>17</v>
      </c>
      <c r="D489" s="162" t="s">
        <v>253</v>
      </c>
      <c r="E489" s="123"/>
      <c r="F489" s="177">
        <v>7.05</v>
      </c>
      <c r="G489" s="176">
        <v>44165</v>
      </c>
      <c r="H489" s="122">
        <v>44165</v>
      </c>
    </row>
    <row r="490" spans="1:8" x14ac:dyDescent="0.25">
      <c r="A490" s="178" t="s">
        <v>435</v>
      </c>
      <c r="B490" s="176">
        <v>44165</v>
      </c>
      <c r="C490" s="123" t="s">
        <v>17</v>
      </c>
      <c r="D490" s="162" t="s">
        <v>253</v>
      </c>
      <c r="E490" s="123"/>
      <c r="F490" s="177">
        <v>1.49</v>
      </c>
      <c r="G490" s="176">
        <v>44165</v>
      </c>
      <c r="H490" s="122">
        <v>44165</v>
      </c>
    </row>
    <row r="491" spans="1:8" x14ac:dyDescent="0.25">
      <c r="A491" s="178" t="s">
        <v>436</v>
      </c>
      <c r="B491" s="176">
        <v>44165</v>
      </c>
      <c r="C491" s="123" t="s">
        <v>17</v>
      </c>
      <c r="D491" s="162" t="s">
        <v>431</v>
      </c>
      <c r="E491" s="123"/>
      <c r="F491" s="177">
        <v>1.97</v>
      </c>
      <c r="G491" s="176">
        <v>44165</v>
      </c>
      <c r="H491" s="122">
        <v>44165</v>
      </c>
    </row>
    <row r="492" spans="1:8" x14ac:dyDescent="0.25">
      <c r="A492" s="178">
        <v>490135</v>
      </c>
      <c r="B492" s="176">
        <v>44126</v>
      </c>
      <c r="C492" s="123" t="s">
        <v>17</v>
      </c>
      <c r="D492" s="162" t="s">
        <v>232</v>
      </c>
      <c r="E492" s="123"/>
      <c r="F492" s="177">
        <v>59.96</v>
      </c>
      <c r="G492" s="176">
        <v>44166</v>
      </c>
      <c r="H492" s="122">
        <v>44166</v>
      </c>
    </row>
    <row r="493" spans="1:8" x14ac:dyDescent="0.25">
      <c r="A493" s="178">
        <v>1204650831</v>
      </c>
      <c r="B493" s="176">
        <v>44167</v>
      </c>
      <c r="C493" s="123" t="s">
        <v>17</v>
      </c>
      <c r="D493" s="162" t="s">
        <v>437</v>
      </c>
      <c r="E493" s="123"/>
      <c r="F493" s="177">
        <v>35</v>
      </c>
      <c r="G493" s="176">
        <v>44167</v>
      </c>
      <c r="H493" s="122">
        <v>44166</v>
      </c>
    </row>
    <row r="494" spans="1:8" x14ac:dyDescent="0.25">
      <c r="A494" s="178">
        <v>1204650844</v>
      </c>
      <c r="B494" s="176">
        <v>44167</v>
      </c>
      <c r="C494" s="123" t="s">
        <v>17</v>
      </c>
      <c r="D494" s="162" t="s">
        <v>437</v>
      </c>
      <c r="E494" s="123"/>
      <c r="F494" s="177">
        <v>35</v>
      </c>
      <c r="G494" s="176">
        <v>44167</v>
      </c>
      <c r="H494" s="122">
        <v>44166</v>
      </c>
    </row>
    <row r="495" spans="1:8" x14ac:dyDescent="0.25">
      <c r="A495" s="175" t="s">
        <v>412</v>
      </c>
      <c r="B495" s="176">
        <v>43780</v>
      </c>
      <c r="C495" s="123" t="s">
        <v>17</v>
      </c>
      <c r="D495" s="139" t="s">
        <v>233</v>
      </c>
      <c r="E495" s="123"/>
      <c r="F495" s="177">
        <v>517.41</v>
      </c>
      <c r="G495" s="176">
        <v>43812</v>
      </c>
      <c r="H495" s="122">
        <v>44175</v>
      </c>
    </row>
    <row r="496" spans="1:8" x14ac:dyDescent="0.25">
      <c r="A496" s="175" t="s">
        <v>413</v>
      </c>
      <c r="B496" s="176">
        <v>44084</v>
      </c>
      <c r="C496" s="123" t="s">
        <v>17</v>
      </c>
      <c r="D496" s="139" t="s">
        <v>233</v>
      </c>
      <c r="E496" s="123"/>
      <c r="F496" s="177">
        <v>472.08</v>
      </c>
      <c r="G496" s="176">
        <v>44117</v>
      </c>
      <c r="H496" s="122">
        <v>44175</v>
      </c>
    </row>
    <row r="497" spans="1:8" x14ac:dyDescent="0.25">
      <c r="A497" s="175" t="s">
        <v>414</v>
      </c>
      <c r="B497" s="176">
        <v>44146</v>
      </c>
      <c r="C497" s="123" t="s">
        <v>17</v>
      </c>
      <c r="D497" s="139" t="s">
        <v>233</v>
      </c>
      <c r="E497" s="123"/>
      <c r="F497" s="177">
        <v>471.46</v>
      </c>
      <c r="G497" s="176">
        <v>44176</v>
      </c>
      <c r="H497" s="122">
        <v>44175</v>
      </c>
    </row>
    <row r="498" spans="1:8" x14ac:dyDescent="0.25">
      <c r="A498" s="175" t="s">
        <v>438</v>
      </c>
      <c r="B498" s="176">
        <v>44125</v>
      </c>
      <c r="C498" s="123" t="s">
        <v>17</v>
      </c>
      <c r="D498" s="162" t="s">
        <v>256</v>
      </c>
      <c r="E498" s="123"/>
      <c r="F498" s="177">
        <v>69.72</v>
      </c>
      <c r="G498" s="176">
        <v>44176</v>
      </c>
      <c r="H498" s="122">
        <v>44176</v>
      </c>
    </row>
    <row r="499" spans="1:8" x14ac:dyDescent="0.25">
      <c r="A499" s="175" t="s">
        <v>439</v>
      </c>
      <c r="B499" s="176">
        <v>44146</v>
      </c>
      <c r="C499" s="123" t="s">
        <v>17</v>
      </c>
      <c r="D499" s="139" t="s">
        <v>233</v>
      </c>
      <c r="E499" s="123"/>
      <c r="F499" s="177">
        <v>253.86</v>
      </c>
      <c r="G499" s="176">
        <v>44176</v>
      </c>
      <c r="H499" s="122">
        <v>44176</v>
      </c>
    </row>
    <row r="500" spans="1:8" x14ac:dyDescent="0.25">
      <c r="A500" s="175" t="s">
        <v>440</v>
      </c>
      <c r="B500" s="176">
        <v>44146</v>
      </c>
      <c r="C500" s="123" t="s">
        <v>17</v>
      </c>
      <c r="D500" s="139" t="s">
        <v>233</v>
      </c>
      <c r="E500" s="123"/>
      <c r="F500" s="177">
        <v>167.87</v>
      </c>
      <c r="G500" s="176">
        <v>44176</v>
      </c>
      <c r="H500" s="122">
        <v>44176</v>
      </c>
    </row>
    <row r="501" spans="1:8" x14ac:dyDescent="0.25">
      <c r="A501" s="175" t="s">
        <v>441</v>
      </c>
      <c r="B501" s="176">
        <v>44146</v>
      </c>
      <c r="C501" s="123" t="s">
        <v>17</v>
      </c>
      <c r="D501" s="139" t="s">
        <v>233</v>
      </c>
      <c r="E501" s="123"/>
      <c r="F501" s="177">
        <v>120.48</v>
      </c>
      <c r="G501" s="176">
        <v>44176</v>
      </c>
      <c r="H501" s="122">
        <v>44176</v>
      </c>
    </row>
    <row r="502" spans="1:8" x14ac:dyDescent="0.25">
      <c r="A502" s="175" t="s">
        <v>442</v>
      </c>
      <c r="B502" s="176">
        <v>44146</v>
      </c>
      <c r="C502" s="123" t="s">
        <v>17</v>
      </c>
      <c r="D502" s="139" t="s">
        <v>233</v>
      </c>
      <c r="E502" s="123"/>
      <c r="F502" s="177">
        <v>222.65</v>
      </c>
      <c r="G502" s="176">
        <v>44176</v>
      </c>
      <c r="H502" s="122">
        <v>44176</v>
      </c>
    </row>
    <row r="503" spans="1:8" x14ac:dyDescent="0.25">
      <c r="A503" s="175" t="s">
        <v>443</v>
      </c>
      <c r="B503" s="176">
        <v>44146</v>
      </c>
      <c r="C503" s="123" t="s">
        <v>17</v>
      </c>
      <c r="D503" s="139" t="s">
        <v>233</v>
      </c>
      <c r="E503" s="123"/>
      <c r="F503" s="177">
        <v>193.4</v>
      </c>
      <c r="G503" s="176">
        <v>44176</v>
      </c>
      <c r="H503" s="122">
        <v>44176</v>
      </c>
    </row>
    <row r="504" spans="1:8" x14ac:dyDescent="0.25">
      <c r="A504" s="178">
        <v>206001013128</v>
      </c>
      <c r="B504" s="176">
        <v>44159</v>
      </c>
      <c r="C504" s="123" t="s">
        <v>17</v>
      </c>
      <c r="D504" s="119" t="s">
        <v>231</v>
      </c>
      <c r="E504" s="123"/>
      <c r="F504" s="177">
        <v>856.07</v>
      </c>
      <c r="G504" s="176">
        <v>44180</v>
      </c>
      <c r="H504" s="122">
        <v>44180</v>
      </c>
    </row>
    <row r="505" spans="1:8" x14ac:dyDescent="0.25">
      <c r="A505" s="178" t="s">
        <v>444</v>
      </c>
      <c r="B505" s="176">
        <v>44155</v>
      </c>
      <c r="C505" s="123" t="s">
        <v>17</v>
      </c>
      <c r="D505" s="139" t="s">
        <v>233</v>
      </c>
      <c r="E505" s="123"/>
      <c r="F505" s="177">
        <v>28.85</v>
      </c>
      <c r="G505" s="176">
        <v>44180</v>
      </c>
      <c r="H505" s="122">
        <v>44180</v>
      </c>
    </row>
    <row r="506" spans="1:8" x14ac:dyDescent="0.25">
      <c r="A506" s="178">
        <v>517631</v>
      </c>
      <c r="B506" s="176">
        <v>44142</v>
      </c>
      <c r="C506" s="123" t="s">
        <v>17</v>
      </c>
      <c r="D506" s="162" t="s">
        <v>232</v>
      </c>
      <c r="E506" s="123"/>
      <c r="F506" s="177">
        <v>60.82</v>
      </c>
      <c r="G506" s="176">
        <v>44180</v>
      </c>
      <c r="H506" s="122">
        <v>44180</v>
      </c>
    </row>
    <row r="507" spans="1:8" x14ac:dyDescent="0.25">
      <c r="A507" s="178" t="s">
        <v>445</v>
      </c>
      <c r="B507" s="176">
        <v>44146</v>
      </c>
      <c r="C507" s="123" t="s">
        <v>17</v>
      </c>
      <c r="D507" s="139" t="s">
        <v>233</v>
      </c>
      <c r="E507" s="123"/>
      <c r="F507" s="177">
        <v>53.9</v>
      </c>
      <c r="G507" s="176">
        <v>44181</v>
      </c>
      <c r="H507" s="122">
        <v>44181</v>
      </c>
    </row>
    <row r="508" spans="1:8" x14ac:dyDescent="0.25">
      <c r="A508" s="178" t="s">
        <v>446</v>
      </c>
      <c r="B508" s="176">
        <v>44146</v>
      </c>
      <c r="C508" s="123" t="s">
        <v>17</v>
      </c>
      <c r="D508" s="139" t="s">
        <v>233</v>
      </c>
      <c r="E508" s="123"/>
      <c r="F508" s="177">
        <v>404.05</v>
      </c>
      <c r="G508" s="176">
        <v>44181</v>
      </c>
      <c r="H508" s="122">
        <v>44181</v>
      </c>
    </row>
    <row r="509" spans="1:8" x14ac:dyDescent="0.25">
      <c r="A509" s="178" t="s">
        <v>447</v>
      </c>
      <c r="B509" s="176">
        <v>44156</v>
      </c>
      <c r="C509" s="123" t="s">
        <v>17</v>
      </c>
      <c r="D509" s="162" t="s">
        <v>235</v>
      </c>
      <c r="E509" s="123"/>
      <c r="F509" s="177">
        <v>21.65</v>
      </c>
      <c r="G509" s="176">
        <v>44186</v>
      </c>
      <c r="H509" s="122">
        <v>44186</v>
      </c>
    </row>
    <row r="510" spans="1:8" x14ac:dyDescent="0.25">
      <c r="A510" s="178">
        <v>67118515070801</v>
      </c>
      <c r="B510" s="176">
        <v>44170</v>
      </c>
      <c r="C510" s="123" t="s">
        <v>17</v>
      </c>
      <c r="D510" s="135" t="s">
        <v>237</v>
      </c>
      <c r="E510" s="123"/>
      <c r="F510" s="177">
        <v>122.12</v>
      </c>
      <c r="G510" s="176">
        <v>44193</v>
      </c>
      <c r="H510" s="122">
        <v>44193</v>
      </c>
    </row>
    <row r="511" spans="1:8" x14ac:dyDescent="0.25">
      <c r="A511" s="178">
        <v>412000872176</v>
      </c>
      <c r="B511" s="176">
        <v>44174</v>
      </c>
      <c r="C511" s="123" t="s">
        <v>17</v>
      </c>
      <c r="D511" s="139" t="s">
        <v>238</v>
      </c>
      <c r="E511" s="123"/>
      <c r="F511" s="177">
        <v>286.02999999999997</v>
      </c>
      <c r="G511" s="176">
        <v>44194</v>
      </c>
      <c r="H511" s="122">
        <v>44194</v>
      </c>
    </row>
    <row r="512" spans="1:8" x14ac:dyDescent="0.25">
      <c r="A512" s="175" t="s">
        <v>415</v>
      </c>
      <c r="B512" s="176">
        <v>44125</v>
      </c>
      <c r="C512" s="123" t="s">
        <v>17</v>
      </c>
      <c r="D512" s="162" t="s">
        <v>82</v>
      </c>
      <c r="E512" s="123"/>
      <c r="F512" s="177">
        <v>1297.3900000000001</v>
      </c>
      <c r="G512" s="176">
        <v>44185</v>
      </c>
      <c r="H512" s="122">
        <v>44194</v>
      </c>
    </row>
    <row r="513" spans="1:8" x14ac:dyDescent="0.25">
      <c r="A513" s="179" t="s">
        <v>452</v>
      </c>
      <c r="B513" s="176">
        <v>44194</v>
      </c>
      <c r="C513" s="123" t="s">
        <v>17</v>
      </c>
      <c r="D513" s="162" t="s">
        <v>453</v>
      </c>
      <c r="E513" s="123"/>
      <c r="F513" s="177">
        <v>62.3</v>
      </c>
      <c r="G513" s="176">
        <v>44194</v>
      </c>
      <c r="H513" s="122">
        <v>44194</v>
      </c>
    </row>
    <row r="514" spans="1:8" x14ac:dyDescent="0.25">
      <c r="A514" s="166" t="s">
        <v>448</v>
      </c>
      <c r="B514" s="142">
        <v>44195</v>
      </c>
      <c r="C514" s="123" t="s">
        <v>17</v>
      </c>
      <c r="D514" s="139" t="s">
        <v>253</v>
      </c>
      <c r="E514" s="123"/>
      <c r="F514" s="143">
        <v>1.49</v>
      </c>
      <c r="G514" s="142">
        <v>44195</v>
      </c>
      <c r="H514" s="122">
        <v>44195</v>
      </c>
    </row>
    <row r="515" spans="1:8" x14ac:dyDescent="0.25">
      <c r="A515" s="166" t="s">
        <v>449</v>
      </c>
      <c r="B515" s="142">
        <v>44195</v>
      </c>
      <c r="C515" s="123" t="s">
        <v>17</v>
      </c>
      <c r="D515" s="139" t="s">
        <v>253</v>
      </c>
      <c r="E515" s="123"/>
      <c r="F515" s="143">
        <v>3.76</v>
      </c>
      <c r="G515" s="142">
        <v>44195</v>
      </c>
      <c r="H515" s="122">
        <v>44195</v>
      </c>
    </row>
    <row r="516" spans="1:8" x14ac:dyDescent="0.25">
      <c r="A516" s="166">
        <v>517631</v>
      </c>
      <c r="B516" s="142">
        <v>44142</v>
      </c>
      <c r="C516" s="123" t="s">
        <v>17</v>
      </c>
      <c r="D516" s="139" t="s">
        <v>232</v>
      </c>
      <c r="E516" s="123"/>
      <c r="F516" s="143">
        <v>50.54</v>
      </c>
      <c r="G516" s="142">
        <v>44195</v>
      </c>
      <c r="H516" s="122">
        <v>44195</v>
      </c>
    </row>
    <row r="517" spans="1:8" x14ac:dyDescent="0.25">
      <c r="A517" s="166">
        <v>541659</v>
      </c>
      <c r="B517" s="142">
        <v>44157</v>
      </c>
      <c r="C517" s="123" t="s">
        <v>17</v>
      </c>
      <c r="D517" s="139" t="s">
        <v>232</v>
      </c>
      <c r="E517" s="123"/>
      <c r="F517" s="143">
        <v>33.409999999999997</v>
      </c>
      <c r="G517" s="142">
        <v>44195</v>
      </c>
      <c r="H517" s="122">
        <v>44195</v>
      </c>
    </row>
    <row r="518" spans="1:8" x14ac:dyDescent="0.25">
      <c r="A518" s="166" t="s">
        <v>454</v>
      </c>
      <c r="B518" s="142">
        <v>44195</v>
      </c>
      <c r="C518" s="123" t="s">
        <v>17</v>
      </c>
      <c r="D518" s="139" t="s">
        <v>455</v>
      </c>
      <c r="E518" s="123"/>
      <c r="F518" s="143">
        <v>2100</v>
      </c>
      <c r="G518" s="142">
        <v>44195</v>
      </c>
      <c r="H518" s="122">
        <v>44195</v>
      </c>
    </row>
    <row r="519" spans="1:8" s="32" customFormat="1" x14ac:dyDescent="0.25">
      <c r="A519" s="180"/>
      <c r="B519" s="181"/>
      <c r="C519" s="182"/>
      <c r="D519" s="182"/>
      <c r="E519" s="182"/>
      <c r="F519" s="183"/>
      <c r="G519" s="184"/>
      <c r="H519" s="184"/>
    </row>
    <row r="520" spans="1:8" x14ac:dyDescent="0.25">
      <c r="A520" s="185"/>
      <c r="B520" s="186"/>
      <c r="C520" s="187"/>
      <c r="D520" s="187"/>
      <c r="E520" s="187"/>
      <c r="F520" s="188"/>
      <c r="G520" s="189"/>
      <c r="H520" s="189"/>
    </row>
    <row r="521" spans="1:8" x14ac:dyDescent="0.25">
      <c r="A521" s="147"/>
      <c r="B521" s="124"/>
      <c r="C521" s="123"/>
      <c r="D521" s="123"/>
      <c r="E521" s="123"/>
      <c r="F521" s="190">
        <f>SUM(F2:F519)</f>
        <v>647112.73999999976</v>
      </c>
      <c r="G521" s="115"/>
      <c r="H521" s="115"/>
    </row>
    <row r="522" spans="1:8" x14ac:dyDescent="0.25">
      <c r="A522" s="147"/>
      <c r="B522" s="124"/>
      <c r="C522" s="123"/>
      <c r="D522" s="123"/>
      <c r="E522" s="123"/>
      <c r="F522" s="125"/>
      <c r="G522" s="115"/>
      <c r="H522" s="115"/>
    </row>
    <row r="523" spans="1:8" s="32" customFormat="1" x14ac:dyDescent="0.25">
      <c r="A523" s="180"/>
      <c r="B523" s="181"/>
      <c r="C523" s="182"/>
      <c r="D523" s="182"/>
      <c r="E523" s="182"/>
      <c r="F523" s="191"/>
      <c r="G523" s="184"/>
      <c r="H523" s="184"/>
    </row>
    <row r="524" spans="1:8" x14ac:dyDescent="0.25">
      <c r="A524" s="192"/>
      <c r="B524" s="193"/>
      <c r="C524" s="194"/>
      <c r="D524" s="194"/>
      <c r="E524" s="194"/>
      <c r="F524" s="195"/>
    </row>
    <row r="525" spans="1:8" x14ac:dyDescent="0.25">
      <c r="A525" s="192"/>
      <c r="B525" s="193"/>
      <c r="C525" s="194"/>
      <c r="D525" s="194"/>
      <c r="E525" s="194"/>
      <c r="F525" s="195"/>
    </row>
    <row r="526" spans="1:8" x14ac:dyDescent="0.25">
      <c r="A526" s="192"/>
      <c r="B526" s="193"/>
      <c r="C526" s="194"/>
      <c r="D526" s="194"/>
      <c r="E526" s="194"/>
      <c r="F526" s="195"/>
    </row>
    <row r="527" spans="1:8" x14ac:dyDescent="0.25">
      <c r="A527" s="192"/>
      <c r="B527" s="193"/>
      <c r="C527" s="194"/>
      <c r="D527" s="194"/>
      <c r="E527" s="194"/>
      <c r="F527" s="195"/>
    </row>
    <row r="528" spans="1:8" x14ac:dyDescent="0.25">
      <c r="A528" s="192"/>
      <c r="B528" s="193"/>
      <c r="C528" s="194"/>
      <c r="D528" s="194"/>
      <c r="E528" s="194"/>
      <c r="F528" s="195"/>
    </row>
    <row r="529" spans="1:6" x14ac:dyDescent="0.25">
      <c r="A529" s="192"/>
      <c r="B529" s="193"/>
      <c r="C529" s="194"/>
      <c r="D529" s="194"/>
      <c r="E529" s="194"/>
      <c r="F529" s="195"/>
    </row>
    <row r="530" spans="1:6" x14ac:dyDescent="0.25">
      <c r="A530" s="192"/>
      <c r="B530" s="193"/>
      <c r="C530" s="194"/>
      <c r="D530" s="194"/>
      <c r="E530" s="194"/>
      <c r="F530" s="195"/>
    </row>
    <row r="531" spans="1:6" x14ac:dyDescent="0.25">
      <c r="A531" s="192"/>
      <c r="B531" s="193"/>
      <c r="C531" s="194"/>
      <c r="D531" s="194"/>
      <c r="E531" s="194"/>
      <c r="F531" s="195"/>
    </row>
    <row r="532" spans="1:6" x14ac:dyDescent="0.25">
      <c r="A532" s="192"/>
      <c r="B532" s="193"/>
      <c r="C532" s="194"/>
      <c r="D532" s="194"/>
      <c r="E532" s="194"/>
      <c r="F532" s="195"/>
    </row>
    <row r="533" spans="1:6" x14ac:dyDescent="0.25">
      <c r="A533" s="192"/>
      <c r="B533" s="193"/>
      <c r="C533" s="194"/>
      <c r="D533" s="194"/>
      <c r="E533" s="194"/>
      <c r="F533" s="195"/>
    </row>
    <row r="534" spans="1:6" x14ac:dyDescent="0.25">
      <c r="A534" s="192"/>
      <c r="B534" s="193"/>
      <c r="C534" s="194"/>
      <c r="D534" s="194"/>
      <c r="E534" s="194"/>
      <c r="F534" s="195"/>
    </row>
    <row r="535" spans="1:6" x14ac:dyDescent="0.25">
      <c r="A535" s="194"/>
      <c r="B535" s="193"/>
      <c r="C535" s="194"/>
      <c r="D535" s="194"/>
      <c r="E535" s="194"/>
      <c r="F535" s="195"/>
    </row>
    <row r="536" spans="1:6" x14ac:dyDescent="0.25">
      <c r="A536" s="194"/>
      <c r="B536" s="193"/>
      <c r="C536" s="194"/>
      <c r="D536" s="194"/>
      <c r="E536" s="194"/>
      <c r="F536" s="195"/>
    </row>
    <row r="537" spans="1:6" x14ac:dyDescent="0.25">
      <c r="A537" s="194"/>
      <c r="B537" s="193"/>
      <c r="C537" s="194"/>
      <c r="D537" s="194"/>
      <c r="E537" s="194"/>
      <c r="F537" s="195"/>
    </row>
    <row r="538" spans="1:6" x14ac:dyDescent="0.25">
      <c r="A538" s="194"/>
      <c r="B538" s="193"/>
      <c r="C538" s="194"/>
      <c r="D538" s="194"/>
      <c r="E538" s="194"/>
      <c r="F538" s="195"/>
    </row>
    <row r="539" spans="1:6" x14ac:dyDescent="0.25">
      <c r="A539" s="194"/>
      <c r="B539" s="193"/>
      <c r="C539" s="194"/>
      <c r="D539" s="194"/>
      <c r="E539" s="194"/>
      <c r="F539" s="195"/>
    </row>
    <row r="540" spans="1:6" x14ac:dyDescent="0.25">
      <c r="A540" s="194"/>
      <c r="B540" s="193"/>
      <c r="C540" s="194"/>
      <c r="D540" s="194"/>
      <c r="E540" s="194"/>
      <c r="F540" s="195"/>
    </row>
    <row r="541" spans="1:6" x14ac:dyDescent="0.25">
      <c r="A541" s="194"/>
      <c r="B541" s="193"/>
      <c r="C541" s="194"/>
      <c r="D541" s="194"/>
      <c r="E541" s="194"/>
      <c r="F541" s="195"/>
    </row>
    <row r="542" spans="1:6" x14ac:dyDescent="0.25">
      <c r="A542" s="194"/>
      <c r="B542" s="193"/>
      <c r="C542" s="194"/>
      <c r="D542" s="194"/>
      <c r="E542" s="194"/>
      <c r="F542" s="195"/>
    </row>
    <row r="543" spans="1:6" x14ac:dyDescent="0.25">
      <c r="A543" s="194"/>
      <c r="B543" s="193"/>
      <c r="C543" s="194"/>
      <c r="D543" s="194"/>
      <c r="E543" s="194"/>
      <c r="F543" s="195"/>
    </row>
    <row r="544" spans="1:6" x14ac:dyDescent="0.25">
      <c r="A544" s="194"/>
      <c r="B544" s="193"/>
      <c r="C544" s="194"/>
      <c r="D544" s="194"/>
      <c r="E544" s="194"/>
      <c r="F544" s="195"/>
    </row>
    <row r="545" spans="1:6" x14ac:dyDescent="0.25">
      <c r="A545" s="194"/>
      <c r="B545" s="193"/>
      <c r="C545" s="194"/>
      <c r="D545" s="194"/>
      <c r="E545" s="194"/>
      <c r="F545" s="195"/>
    </row>
    <row r="546" spans="1:6" x14ac:dyDescent="0.25">
      <c r="A546" s="194"/>
      <c r="B546" s="193"/>
      <c r="C546" s="194"/>
      <c r="D546" s="194"/>
      <c r="E546" s="194"/>
      <c r="F546" s="195"/>
    </row>
    <row r="547" spans="1:6" x14ac:dyDescent="0.25">
      <c r="A547" s="194"/>
      <c r="B547" s="193"/>
      <c r="C547" s="194"/>
      <c r="D547" s="194"/>
      <c r="E547" s="194"/>
      <c r="F547" s="195"/>
    </row>
  </sheetData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IV TRIM.2020</vt:lpstr>
      <vt:lpstr>III TRIM.2020 </vt:lpstr>
      <vt:lpstr>II TRIM.2020</vt:lpstr>
      <vt:lpstr>I TRIM.2020</vt:lpstr>
      <vt:lpstr>INDICE ANNO 2020</vt:lpstr>
      <vt:lpstr>'I TRIM.2020'!Titoli_stampa</vt:lpstr>
      <vt:lpstr>'II TRIM.2020'!Titoli_stampa</vt:lpstr>
      <vt:lpstr>'III TRIM.2020 '!Titoli_stampa</vt:lpstr>
      <vt:lpstr>'INDICE ANNO 2020'!Titoli_stampa</vt:lpstr>
      <vt:lpstr>'IV TRIM.2020'!Titoli_stampa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Lara_N</cp:lastModifiedBy>
  <cp:lastPrinted>2021-05-13T14:49:58Z</cp:lastPrinted>
  <dcterms:created xsi:type="dcterms:W3CDTF">2021-02-01T16:16:37Z</dcterms:created>
  <dcterms:modified xsi:type="dcterms:W3CDTF">2021-11-04T08:22:29Z</dcterms:modified>
</cp:coreProperties>
</file>